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kalkulacja" sheetId="1" r:id="rId1"/>
    <sheet name="załącznik nr 1" sheetId="2" r:id="rId2"/>
    <sheet name="załącznik nr 2" sheetId="3" r:id="rId3"/>
    <sheet name="załącznik 3-6" sheetId="4" r:id="rId4"/>
  </sheets>
  <definedNames/>
  <calcPr fullCalcOnLoad="1"/>
</workbook>
</file>

<file path=xl/sharedStrings.xml><?xml version="1.0" encoding="utf-8"?>
<sst xmlns="http://schemas.openxmlformats.org/spreadsheetml/2006/main" count="229" uniqueCount="146">
  <si>
    <t>Pozycja kalkulacyjna</t>
  </si>
  <si>
    <t>1.</t>
  </si>
  <si>
    <t>a/</t>
  </si>
  <si>
    <t>b/</t>
  </si>
  <si>
    <t>c/</t>
  </si>
  <si>
    <t>d/</t>
  </si>
  <si>
    <t>e/</t>
  </si>
  <si>
    <t>f/</t>
  </si>
  <si>
    <t>g/</t>
  </si>
  <si>
    <t>h/</t>
  </si>
  <si>
    <t>i/</t>
  </si>
  <si>
    <t>2.</t>
  </si>
  <si>
    <t>3.</t>
  </si>
  <si>
    <t xml:space="preserve">4. </t>
  </si>
  <si>
    <t>5.</t>
  </si>
  <si>
    <t>6.</t>
  </si>
  <si>
    <t>7.</t>
  </si>
  <si>
    <t>8.</t>
  </si>
  <si>
    <t>Podróże służbowe</t>
  </si>
  <si>
    <t>9.</t>
  </si>
  <si>
    <t>Usługi obce</t>
  </si>
  <si>
    <t>10.</t>
  </si>
  <si>
    <t>Materiały</t>
  </si>
  <si>
    <t>11.</t>
  </si>
  <si>
    <t>12.</t>
  </si>
  <si>
    <t>13.</t>
  </si>
  <si>
    <t>15.</t>
  </si>
  <si>
    <t>16.</t>
  </si>
  <si>
    <t>17.</t>
  </si>
  <si>
    <t>z tego:</t>
  </si>
  <si>
    <t xml:space="preserve">godziny ponadwymiarowe: </t>
  </si>
  <si>
    <r>
      <t xml:space="preserve">Pochodne od wynagrodzeń bezosobowych </t>
    </r>
    <r>
      <rPr>
        <sz val="12"/>
        <rFont val="Times New Roman"/>
        <family val="1"/>
      </rPr>
      <t>(wg załącznika)</t>
    </r>
  </si>
  <si>
    <t>Dodatkowe wynagrodzenie roczne ( DWR ) - 8,5% od poz. 1.</t>
  </si>
  <si>
    <t>Pozostałe koszty</t>
  </si>
  <si>
    <t>Razem koszty bezpośrednie (suma poz.1. do poz.11.)</t>
  </si>
  <si>
    <t>Koszty ogółem (poz. 12,13,14,15)</t>
  </si>
  <si>
    <t xml:space="preserve"> % od poz.12.</t>
  </si>
  <si>
    <t>Planowana liczba uczestników -</t>
  </si>
  <si>
    <t>Kwota ( zł, gr )</t>
  </si>
  <si>
    <t>x</t>
  </si>
  <si>
    <t>Wynagrodzenia osobowe:</t>
  </si>
  <si>
    <r>
      <t xml:space="preserve">Wynagrodzenia bezosobowe </t>
    </r>
    <r>
      <rPr>
        <sz val="12"/>
        <rFont val="Times New Roman"/>
        <family val="1"/>
      </rPr>
      <t>(wg załącznika)</t>
    </r>
  </si>
  <si>
    <t>* wynagrodzenie za godziny ponadwymairowe jako zmienny składnik podstawy wyliczenia wynagrodzenia za urlop wypoczynkowy</t>
  </si>
  <si>
    <t>etat ...........</t>
  </si>
  <si>
    <t>.............zł</t>
  </si>
  <si>
    <t>... zł/godz.</t>
  </si>
  <si>
    <t>x etat ........</t>
  </si>
  <si>
    <t xml:space="preserve">profesor nadzw, adj hab.  - ...... godz. = ..................... </t>
  </si>
  <si>
    <t>profesor  zw - ........................... godz. = ....................</t>
  </si>
  <si>
    <t xml:space="preserve">adiunkt, st.wykł. - ..................... godz. = .................... </t>
  </si>
  <si>
    <t xml:space="preserve">asystent ze st. dr  - .................... godz. = .................... </t>
  </si>
  <si>
    <t xml:space="preserve">wykł/asys/lekt - ........................ godz. = ..................... </t>
  </si>
  <si>
    <t xml:space="preserve">profesor nadzw, adj hab.  - ........................................  </t>
  </si>
  <si>
    <t xml:space="preserve">adiunkt, st.wykł.     -   ................................................ </t>
  </si>
  <si>
    <t xml:space="preserve">profesor  zw     -          ............................................... </t>
  </si>
  <si>
    <t xml:space="preserve">asystent ze st. dr     -  ................................................  </t>
  </si>
  <si>
    <t>Lp.</t>
  </si>
  <si>
    <t>4.</t>
  </si>
  <si>
    <t>RAZEM</t>
  </si>
  <si>
    <t>* liczba godzin i rodzaj umowy</t>
  </si>
  <si>
    <t>* rodzaj umowy (um. o dzieło lub um. zlecenie) i wykonywane czynnośći</t>
  </si>
  <si>
    <r>
      <t>data: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.....................................                                        formy kształcenia                         Instytutu Międzywydz.                                 </t>
    </r>
  </si>
  <si>
    <t>....................................                                     .................................                      .................................                        .....................................</t>
  </si>
  <si>
    <t>...................              ..........................             ............................                       .........................              ....................................</t>
  </si>
  <si>
    <t>....................................                                                .................................                              .................................                               .....................................</t>
  </si>
  <si>
    <t xml:space="preserve">                                                                                                                                   formy  kształcenia           Instytutu Międzywydz.</t>
  </si>
  <si>
    <t xml:space="preserve">wykł / asys / lekt        -  .............................................  </t>
  </si>
  <si>
    <t>-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</si>
  <si>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</si>
  <si>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Szczecin, dnia  .....................................</t>
  </si>
  <si>
    <t>okres trwania: od ......................................... do .......................................r. akad. ........................ semestr ..........................</t>
  </si>
  <si>
    <t>pracownik inż.-techniczny - ....... godz. = ....................</t>
  </si>
  <si>
    <t xml:space="preserve">dodatek (specjalny): - za kierowanie ............. miesięcy  </t>
  </si>
  <si>
    <t>Zysk</t>
  </si>
  <si>
    <t xml:space="preserve">                                   - za administrowanie ......miesięcy  </t>
  </si>
  <si>
    <t>Ogółem (poz.16,17)</t>
  </si>
  <si>
    <t>19.</t>
  </si>
  <si>
    <t>Koszt kształcenia jednego uczestnika (poz.18. : poz.19.) w pełnych  dziesiątkach zł</t>
  </si>
  <si>
    <t>wynagrodzenie za urlop z tytułu godzin ponadwymiarowych ( 12 % od poz. 1 h. ) *</t>
  </si>
  <si>
    <t>nazwa jednostki ZUT prowadzącej kształcenie .........................................................................................................................................................................................................</t>
  </si>
  <si>
    <t>Inne koszty niestanowiące podstawy naliczania kosztów pośrednich (druki świadectw)</t>
  </si>
  <si>
    <t>Załącznik 1 do Zarządzenia nr 63 Rektora ZUT z dnia 4 marca 2009</t>
  </si>
  <si>
    <t>KALKULACJA KOSZTÓW WSTĘPNA/WYNIKOWA**</t>
  </si>
  <si>
    <r>
      <t xml:space="preserve">            .........................................................................................................................................................................................                                                </t>
    </r>
    <r>
      <rPr>
        <i/>
        <sz val="12"/>
        <rFont val="Times New Roman"/>
        <family val="1"/>
      </rPr>
      <t xml:space="preserve"> </t>
    </r>
  </si>
  <si>
    <t>(forma kształcenia - studia podyplomowe, kurs dokształcający, egzamin językowy)</t>
  </si>
  <si>
    <r>
      <t>Poz.</t>
    </r>
    <r>
      <rPr>
        <b/>
        <sz val="12"/>
        <rFont val="Times New Roman"/>
        <family val="1"/>
      </rPr>
      <t xml:space="preserve"> </t>
    </r>
  </si>
  <si>
    <t xml:space="preserve">Narzut kosztów  pośrednich wydziałowych (min 15%) -                                                          </t>
  </si>
  <si>
    <t xml:space="preserve">Narzut kosztów  pośrednich ogólnouczelnianych                                                         </t>
  </si>
  <si>
    <r>
      <t xml:space="preserve">% (min.10%) od poz. 16 </t>
    </r>
    <r>
      <rPr>
        <sz val="9"/>
        <rFont val="Times New Roman"/>
        <family val="1"/>
      </rPr>
      <t>(dot. wył. studiów podyplomowych i kursów dokszt oraz egz. językowych)</t>
    </r>
  </si>
  <si>
    <t>Uwaga: Integralną część stanowi załącznik do kalkulacji 1 - 6</t>
  </si>
  <si>
    <t>Sporządził                    Kierownik                    Dziekan / Dyrektor                         Kwestor                  Prorektor ds.kształcenia</t>
  </si>
  <si>
    <t>**właściwe podkreślić</t>
  </si>
  <si>
    <t>Załącznik 1</t>
  </si>
  <si>
    <t>do kalkulacji kosztów z dnia …………………………………..</t>
  </si>
  <si>
    <t>ZESTAWIENIE SPOSOBU ROZLICZANIA GODZIN ZAJĘĆ</t>
  </si>
  <si>
    <t>PROWADZONYCH PRZEZ NAUCZYCIELI AKADEMICKICH</t>
  </si>
  <si>
    <t>nazwa formy kształcenia  studia podyplomowe, kurs dokształcający, egzamin językowy) ..........................................................................................................................................</t>
  </si>
  <si>
    <t>rok akad. ................................... semestr.......................................</t>
  </si>
  <si>
    <t>w ramach rocznego wymiaru zajęć dydaktycznych</t>
  </si>
  <si>
    <t>w ramach godzin ponadwym.</t>
  </si>
  <si>
    <t>na podst. umów zlec./o dzieło*</t>
  </si>
  <si>
    <t>Podpis nauczyciela akademickiego</t>
  </si>
  <si>
    <r>
      <t xml:space="preserve">Rozliczenie godzin zajęć dydaktycznych                                              </t>
    </r>
    <r>
      <rPr>
        <sz val="12"/>
        <rFont val="Times New Roman"/>
        <family val="1"/>
      </rPr>
      <t xml:space="preserve">  (liczba godzin i rodzaj zajęć: W, C, S, L)</t>
    </r>
  </si>
  <si>
    <t>Tytuł naukowy lub stopień naukowy imię i nazwisko</t>
  </si>
  <si>
    <t>Stanowisko</t>
  </si>
  <si>
    <t>Semestr</t>
  </si>
  <si>
    <t>Nazwa przedmiotu i pozycja wg planu studiów/kursu/egzaminu</t>
  </si>
  <si>
    <r>
      <t>Uwaga:</t>
    </r>
    <r>
      <rPr>
        <sz val="8"/>
        <rFont val="Times New Roman"/>
        <family val="1"/>
      </rPr>
      <t xml:space="preserve"> godziny mogą być rozliczone wyłącznie jak zaplanowano.</t>
    </r>
  </si>
  <si>
    <t>Godziny ujęte w zestawieniu sposobu rozliczania godzin zajęć prowadzonych przez nauczycieli akademickich nie mogą być rozliczane w sprawozdaniu rocznym wykonania zajęć dydaktycznych składanym przez jednostki z końcem roku akademickiego.</t>
  </si>
  <si>
    <t>ROZLICZENIE WYNAGRODZENIA BEZOSOBOWEGO WRAZ Z POCHODNYMI</t>
  </si>
  <si>
    <t xml:space="preserve"> (tj składkami na ubezpieczenia społeczne i fundusz pracy)</t>
  </si>
  <si>
    <t>Załącznik 2</t>
  </si>
  <si>
    <t>do kalkulacji kosztów z dnia …………………..</t>
  </si>
  <si>
    <t>Tytuł naukowy                                   lub    stopień naukowy,                           imię i nazwisko  przyjmującego                zlecenie / zamówienie</t>
  </si>
  <si>
    <t>Miejsce zatrudnienia                oraz stanowisko                    na pełnym etacie</t>
  </si>
  <si>
    <t>Rodzaj zleconych                   czynności w ramach                  umowy zlecenie lub o dzieło*</t>
  </si>
  <si>
    <t xml:space="preserve"> Liczba godzin wg programu nauczania</t>
  </si>
  <si>
    <t>Liczba godzin zleconych do wykonania</t>
  </si>
  <si>
    <r>
      <t xml:space="preserve">Wynagrodzenie bezosobowe             </t>
    </r>
    <r>
      <rPr>
        <sz val="10"/>
        <rFont val="Times New Roman"/>
        <family val="1"/>
      </rPr>
      <t xml:space="preserve"> [zł]                        (poz. 6 kalkulacji)</t>
    </r>
  </si>
  <si>
    <r>
      <t xml:space="preserve">Stawka godzinowa          </t>
    </r>
    <r>
      <rPr>
        <sz val="10"/>
        <rFont val="Times New Roman"/>
        <family val="1"/>
      </rPr>
      <t>zł/h</t>
    </r>
  </si>
  <si>
    <t>Pochodne od wynagro-dzenia bezosobo-wego        **</t>
  </si>
  <si>
    <r>
      <t xml:space="preserve">Składka na ubezp.społ. </t>
    </r>
    <r>
      <rPr>
        <sz val="11"/>
        <rFont val="Times New Roman"/>
        <family val="1"/>
      </rPr>
      <t>(ubezp. emer.,ubezp. rent.,    ub.wyp., FP)                                     [zł]                                     (poz. 7 kalkulacji)</t>
    </r>
  </si>
  <si>
    <t xml:space="preserve">                                                                                              formy kształcenia                                    Instytutu Międzywydz.                                    </t>
  </si>
  <si>
    <t>Sporządził .............................                                                     Kierownik                                          Dziekan / Dyrektor                                   Prorektor ds. kształcenia</t>
  </si>
  <si>
    <t>Sporządził .............................                                            Kierownik                                  Dziekan / Dyrektor                                Prorektor ds. kształcenia</t>
  </si>
  <si>
    <r>
      <t>Załącznik 3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do kalkulacji kosztów z dnia ..................................</t>
    </r>
  </si>
  <si>
    <t>Specyfikacja materiałów ujętych w kalkulacji</t>
  </si>
  <si>
    <t>1.  ..........................................................................................................</t>
  </si>
  <si>
    <t>................................</t>
  </si>
  <si>
    <t>2.  ..........................................................................................................</t>
  </si>
  <si>
    <t>3. ...........................................................................................................</t>
  </si>
  <si>
    <t>4. ...........................................................................................................</t>
  </si>
  <si>
    <r>
      <t>Załącznik 4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do kalkulacji kosztów z dnia ..................................</t>
    </r>
  </si>
  <si>
    <t>Specyfikacja usług obcych ujętych w kalkulacji</t>
  </si>
  <si>
    <r>
      <t>Załącznik 5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do kalkulacji kosztów z dnia ..................................</t>
    </r>
  </si>
  <si>
    <t>Specyfikacja podróży służbowych ujętych w kalkulacji</t>
  </si>
  <si>
    <t>1. ..........................................................................................................</t>
  </si>
  <si>
    <r>
      <t>Załącznik 6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do kalkulacji kosztów z dnia ..................................</t>
    </r>
  </si>
  <si>
    <t>Specyfikacja pozostałych kosztów ujętych w kalkulacji</t>
  </si>
  <si>
    <t>18.</t>
  </si>
  <si>
    <t>20.</t>
  </si>
  <si>
    <t>** wartość 19,64 % pochodnych zależy od zakresu podlegania ubezpieczeniom społecznym i od rodzaju zleconych zajęć</t>
  </si>
  <si>
    <r>
      <t xml:space="preserve">Pochodne od wynagr. osobow. - 19,64% od poz.1 </t>
    </r>
    <r>
      <rPr>
        <sz val="12"/>
        <rFont val="Times New Roman"/>
        <family val="1"/>
      </rPr>
      <t>(ubezp.emer. - 9,76%,                                                    ubezp.rent. - 6,5%, ubezp.wypad. - 0,93%, FP - 2,45%)</t>
    </r>
  </si>
  <si>
    <r>
      <t xml:space="preserve">Pochodne od DWR - 19,64% od poz. 4 </t>
    </r>
    <r>
      <rPr>
        <sz val="12"/>
        <rFont val="Times New Roman"/>
        <family val="1"/>
      </rPr>
      <t>(w tym: ubezp.emer. - 9,76%, ubezp.rent. - 6,5%,      ubezp.wypad. - 0,93% i FP - 2,45%)</t>
    </r>
  </si>
  <si>
    <r>
      <t xml:space="preserve">Odpis na ZFŚS  </t>
    </r>
  </si>
  <si>
    <t>0.00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</si>
</sst>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00000"/>
    <numFmt numFmtId="171" formatCode="0.00000"/>
    <numFmt numFmtId="172" formatCode="0.0000"/>
    <numFmt numFmtId="173" formatCode="0.000"/>
  </numFmts>
  <fonts count="51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center" vertical="center" textRotation="90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4" fontId="1" fillId="0" borderId="19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indent="1"/>
      <protection/>
    </xf>
    <xf numFmtId="0" fontId="3" fillId="0" borderId="17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 applyProtection="1">
      <alignment horizontal="left" vertical="center" indent="1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 indent="1"/>
      <protection/>
    </xf>
    <xf numFmtId="0" fontId="3" fillId="0" borderId="24" xfId="0" applyFont="1" applyBorder="1" applyAlignment="1" applyProtection="1">
      <alignment horizontal="left" vertical="center" indent="1"/>
      <protection/>
    </xf>
    <xf numFmtId="4" fontId="3" fillId="0" borderId="22" xfId="0" applyNumberFormat="1" applyFont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/>
    </xf>
    <xf numFmtId="4" fontId="3" fillId="0" borderId="26" xfId="0" applyNumberFormat="1" applyFont="1" applyBorder="1" applyAlignment="1" applyProtection="1">
      <alignment vertical="center"/>
      <protection/>
    </xf>
    <xf numFmtId="4" fontId="1" fillId="0" borderId="19" xfId="0" applyNumberFormat="1" applyFont="1" applyBorder="1" applyAlignment="1" applyProtection="1">
      <alignment vertical="center" wrapText="1"/>
      <protection/>
    </xf>
    <xf numFmtId="4" fontId="1" fillId="0" borderId="19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/>
      <protection/>
    </xf>
    <xf numFmtId="4" fontId="1" fillId="0" borderId="27" xfId="0" applyNumberFormat="1" applyFont="1" applyBorder="1" applyAlignment="1" applyProtection="1">
      <alignment horizontal="right" vertical="center"/>
      <protection/>
    </xf>
    <xf numFmtId="4" fontId="1" fillId="0" borderId="2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29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9" fillId="0" borderId="31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10" fontId="7" fillId="0" borderId="10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4" fontId="9" fillId="0" borderId="31" xfId="0" applyNumberFormat="1" applyFont="1" applyBorder="1" applyAlignment="1" applyProtection="1">
      <alignment horizontal="center" vertical="center"/>
      <protection locked="0"/>
    </xf>
    <xf numFmtId="4" fontId="9" fillId="0" borderId="35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right" vertical="center"/>
      <protection locked="0"/>
    </xf>
    <xf numFmtId="3" fontId="1" fillId="0" borderId="37" xfId="0" applyNumberFormat="1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>
      <alignment horizontal="right"/>
    </xf>
    <xf numFmtId="0" fontId="0" fillId="0" borderId="41" xfId="0" applyBorder="1" applyAlignment="1">
      <alignment/>
    </xf>
    <xf numFmtId="0" fontId="14" fillId="0" borderId="42" xfId="0" applyFont="1" applyBorder="1" applyAlignment="1">
      <alignment horizontal="right"/>
    </xf>
    <xf numFmtId="0" fontId="0" fillId="0" borderId="43" xfId="0" applyBorder="1" applyAlignment="1">
      <alignment/>
    </xf>
    <xf numFmtId="0" fontId="15" fillId="0" borderId="42" xfId="0" applyFont="1" applyBorder="1" applyAlignment="1">
      <alignment horizontal="justify"/>
    </xf>
    <xf numFmtId="0" fontId="16" fillId="0" borderId="42" xfId="0" applyFont="1" applyBorder="1" applyAlignment="1">
      <alignment horizontal="center"/>
    </xf>
    <xf numFmtId="0" fontId="16" fillId="0" borderId="42" xfId="0" applyFont="1" applyBorder="1" applyAlignment="1">
      <alignment horizontal="justify"/>
    </xf>
    <xf numFmtId="0" fontId="13" fillId="0" borderId="42" xfId="0" applyFont="1" applyBorder="1" applyAlignment="1">
      <alignment horizontal="justify"/>
    </xf>
    <xf numFmtId="0" fontId="13" fillId="0" borderId="43" xfId="0" applyFont="1" applyBorder="1" applyAlignment="1">
      <alignment horizontal="justify"/>
    </xf>
    <xf numFmtId="0" fontId="13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1" fillId="0" borderId="13" xfId="0" applyNumberFormat="1" applyFont="1" applyBorder="1" applyAlignment="1" applyProtection="1">
      <alignment horizontal="left" vertical="center" indent="1"/>
      <protection locked="0"/>
    </xf>
    <xf numFmtId="2" fontId="3" fillId="0" borderId="13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justify" vertical="center" wrapText="1"/>
      <protection/>
    </xf>
    <xf numFmtId="0" fontId="1" fillId="0" borderId="46" xfId="0" applyFont="1" applyBorder="1" applyAlignment="1" applyProtection="1">
      <alignment horizontal="left" vertical="center" indent="1"/>
      <protection locked="0"/>
    </xf>
    <xf numFmtId="0" fontId="1" fillId="0" borderId="28" xfId="0" applyFont="1" applyBorder="1" applyAlignment="1" applyProtection="1">
      <alignment horizontal="left" vertical="center" inden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9" xfId="0" applyFont="1" applyBorder="1" applyAlignment="1" applyProtection="1">
      <alignment horizontal="left" vertical="center" wrapText="1" indent="1"/>
      <protection/>
    </xf>
    <xf numFmtId="0" fontId="1" fillId="0" borderId="47" xfId="0" applyFont="1" applyBorder="1" applyAlignment="1" applyProtection="1">
      <alignment horizontal="left" vertical="center" wrapText="1" indent="1"/>
      <protection/>
    </xf>
    <xf numFmtId="0" fontId="1" fillId="0" borderId="27" xfId="0" applyFont="1" applyBorder="1" applyAlignment="1" applyProtection="1">
      <alignment horizontal="left" vertical="center" wrapText="1" indent="1"/>
      <protection/>
    </xf>
    <xf numFmtId="0" fontId="1" fillId="0" borderId="16" xfId="0" applyFont="1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0" fontId="1" fillId="0" borderId="18" xfId="0" applyFont="1" applyBorder="1" applyAlignment="1" applyProtection="1">
      <alignment horizontal="left" vertical="center" wrapText="1" indent="1"/>
      <protection/>
    </xf>
    <xf numFmtId="0" fontId="1" fillId="0" borderId="12" xfId="0" applyFont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horizontal="left" vertical="center" indent="1"/>
      <protection/>
    </xf>
    <xf numFmtId="0" fontId="1" fillId="0" borderId="19" xfId="0" applyFont="1" applyBorder="1" applyAlignment="1" applyProtection="1">
      <alignment horizontal="left" vertical="center" indent="1"/>
      <protection/>
    </xf>
    <xf numFmtId="0" fontId="1" fillId="0" borderId="48" xfId="0" applyFont="1" applyBorder="1" applyAlignment="1" applyProtection="1">
      <alignment horizontal="left" vertical="center" indent="1"/>
      <protection/>
    </xf>
    <xf numFmtId="0" fontId="1" fillId="0" borderId="49" xfId="0" applyFont="1" applyBorder="1" applyAlignment="1" applyProtection="1">
      <alignment horizontal="left" vertical="center" indent="1"/>
      <protection/>
    </xf>
    <xf numFmtId="0" fontId="1" fillId="0" borderId="50" xfId="0" applyFont="1" applyBorder="1" applyAlignment="1" applyProtection="1">
      <alignment horizontal="left" vertical="center" inden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 indent="1"/>
      <protection/>
    </xf>
    <xf numFmtId="0" fontId="3" fillId="0" borderId="13" xfId="0" applyFont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 vertical="justify" wrapText="1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center" vertical="center" textRotation="90"/>
      <protection/>
    </xf>
    <xf numFmtId="0" fontId="3" fillId="0" borderId="55" xfId="0" applyFont="1" applyBorder="1" applyAlignment="1" applyProtection="1">
      <alignment horizontal="center" vertical="center" textRotation="90"/>
      <protection/>
    </xf>
    <xf numFmtId="0" fontId="3" fillId="0" borderId="21" xfId="0" applyFont="1" applyBorder="1" applyAlignment="1" applyProtection="1">
      <alignment horizontal="center" vertical="center" textRotation="90"/>
      <protection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wrapText="1" indent="1"/>
      <protection/>
    </xf>
    <xf numFmtId="0" fontId="1" fillId="0" borderId="13" xfId="0" applyFont="1" applyBorder="1" applyAlignment="1" applyProtection="1">
      <alignment horizontal="left" vertical="center" wrapText="1" indent="1"/>
      <protection/>
    </xf>
    <xf numFmtId="0" fontId="1" fillId="0" borderId="19" xfId="0" applyFont="1" applyBorder="1" applyAlignment="1" applyProtection="1">
      <alignment horizontal="left" vertical="center" wrapText="1" indent="1"/>
      <protection/>
    </xf>
    <xf numFmtId="0" fontId="3" fillId="0" borderId="29" xfId="0" applyFont="1" applyBorder="1" applyAlignment="1" applyProtection="1">
      <alignment horizontal="left" vertical="center" indent="1"/>
      <protection/>
    </xf>
    <xf numFmtId="0" fontId="3" fillId="0" borderId="47" xfId="0" applyFont="1" applyBorder="1" applyAlignment="1" applyProtection="1">
      <alignment horizontal="left" vertical="center" indent="1"/>
      <protection/>
    </xf>
    <xf numFmtId="0" fontId="3" fillId="0" borderId="56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 applyProtection="1">
      <alignment horizontal="left" vertical="center" indent="1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0" fontId="1" fillId="0" borderId="57" xfId="0" applyFont="1" applyBorder="1" applyAlignment="1" applyProtection="1">
      <alignment horizontal="left" vertical="center" indent="1"/>
      <protection/>
    </xf>
    <xf numFmtId="0" fontId="1" fillId="0" borderId="46" xfId="0" applyFont="1" applyBorder="1" applyAlignment="1" applyProtection="1">
      <alignment horizontal="left" vertical="center" indent="1"/>
      <protection/>
    </xf>
    <xf numFmtId="0" fontId="1" fillId="0" borderId="12" xfId="0" applyFont="1" applyFill="1" applyBorder="1" applyAlignment="1" applyProtection="1">
      <alignment horizontal="left" vertical="center" indent="1"/>
      <protection/>
    </xf>
    <xf numFmtId="0" fontId="1" fillId="0" borderId="13" xfId="0" applyFont="1" applyFill="1" applyBorder="1" applyAlignment="1" applyProtection="1">
      <alignment horizontal="left" vertical="center" indent="1"/>
      <protection/>
    </xf>
    <xf numFmtId="0" fontId="1" fillId="0" borderId="19" xfId="0" applyFont="1" applyFill="1" applyBorder="1" applyAlignment="1" applyProtection="1">
      <alignment horizontal="left" vertical="center" indent="1"/>
      <protection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textRotation="90" wrapText="1"/>
      <protection locked="0"/>
    </xf>
    <xf numFmtId="0" fontId="6" fillId="0" borderId="58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0">
      <selection activeCell="I29" sqref="I29:I30"/>
    </sheetView>
  </sheetViews>
  <sheetFormatPr defaultColWidth="9.00390625" defaultRowHeight="12.75" outlineLevelRow="1" outlineLevelCol="1"/>
  <cols>
    <col min="1" max="1" width="4.75390625" style="3" customWidth="1"/>
    <col min="2" max="3" width="8.75390625" style="3" customWidth="1"/>
    <col min="4" max="4" width="37.00390625" style="3" customWidth="1"/>
    <col min="5" max="5" width="8.375" style="3" bestFit="1" customWidth="1"/>
    <col min="6" max="6" width="12.75390625" style="3" customWidth="1"/>
    <col min="7" max="7" width="15.375" style="3" bestFit="1" customWidth="1"/>
    <col min="8" max="8" width="12.75390625" style="3" customWidth="1"/>
    <col min="9" max="9" width="19.75390625" style="3" customWidth="1"/>
    <col min="10" max="10" width="11.25390625" style="3" hidden="1" customWidth="1" outlineLevel="1"/>
    <col min="11" max="11" width="9.125" style="3" customWidth="1" collapsed="1"/>
    <col min="12" max="16384" width="9.125" style="3" customWidth="1"/>
  </cols>
  <sheetData>
    <row r="1" ht="15.75">
      <c r="F1" s="72" t="s">
        <v>81</v>
      </c>
    </row>
    <row r="2" spans="1:9" ht="16.5">
      <c r="A2" s="134" t="s">
        <v>69</v>
      </c>
      <c r="B2" s="134"/>
      <c r="C2" s="134"/>
      <c r="D2" s="134"/>
      <c r="E2" s="134"/>
      <c r="F2" s="134"/>
      <c r="G2" s="134"/>
      <c r="H2" s="134"/>
      <c r="I2" s="134"/>
    </row>
    <row r="4" spans="1:9" ht="15.75">
      <c r="A4" s="135" t="s">
        <v>82</v>
      </c>
      <c r="B4" s="135"/>
      <c r="C4" s="135"/>
      <c r="D4" s="135"/>
      <c r="E4" s="135"/>
      <c r="F4" s="135"/>
      <c r="G4" s="135"/>
      <c r="H4" s="135"/>
      <c r="I4" s="135"/>
    </row>
    <row r="6" spans="1:9" ht="12.75" customHeight="1">
      <c r="A6" s="136" t="s">
        <v>83</v>
      </c>
      <c r="B6" s="136"/>
      <c r="C6" s="136"/>
      <c r="D6" s="136"/>
      <c r="E6" s="136"/>
      <c r="F6" s="136"/>
      <c r="G6" s="136"/>
      <c r="H6" s="136"/>
      <c r="I6" s="136"/>
    </row>
    <row r="7" spans="1:9" ht="14.25" customHeight="1">
      <c r="A7" s="137" t="s">
        <v>84</v>
      </c>
      <c r="B7" s="137"/>
      <c r="C7" s="137"/>
      <c r="D7" s="137"/>
      <c r="E7" s="137"/>
      <c r="F7" s="137"/>
      <c r="G7" s="137"/>
      <c r="H7" s="137"/>
      <c r="I7" s="137"/>
    </row>
    <row r="8" spans="1:9" ht="27" customHeight="1" thickBot="1">
      <c r="A8" s="138" t="s">
        <v>70</v>
      </c>
      <c r="B8" s="138"/>
      <c r="C8" s="138"/>
      <c r="D8" s="138"/>
      <c r="E8" s="138"/>
      <c r="F8" s="138"/>
      <c r="G8" s="138"/>
      <c r="H8" s="138"/>
      <c r="I8" s="138"/>
    </row>
    <row r="9" spans="1:9" s="5" customFormat="1" ht="18.75" customHeight="1" thickBot="1">
      <c r="A9" s="88" t="s">
        <v>85</v>
      </c>
      <c r="B9" s="126" t="s">
        <v>0</v>
      </c>
      <c r="C9" s="127"/>
      <c r="D9" s="127"/>
      <c r="E9" s="127"/>
      <c r="F9" s="127"/>
      <c r="G9" s="127"/>
      <c r="H9" s="128"/>
      <c r="I9" s="88" t="s">
        <v>38</v>
      </c>
    </row>
    <row r="10" spans="1:9" s="6" customFormat="1" ht="18.75" customHeight="1">
      <c r="A10" s="27" t="s">
        <v>1</v>
      </c>
      <c r="B10" s="129" t="s">
        <v>40</v>
      </c>
      <c r="C10" s="130"/>
      <c r="D10" s="130"/>
      <c r="E10" s="130"/>
      <c r="F10" s="130"/>
      <c r="G10" s="130"/>
      <c r="H10" s="131"/>
      <c r="I10" s="36">
        <f>SUM(I11,I12,I13,I14,I15,I17,I19,I26,I27)</f>
        <v>0</v>
      </c>
    </row>
    <row r="11" spans="1:9" s="5" customFormat="1" ht="18.75" customHeight="1">
      <c r="A11" s="28" t="s">
        <v>2</v>
      </c>
      <c r="B11" s="132" t="s">
        <v>48</v>
      </c>
      <c r="C11" s="133"/>
      <c r="D11" s="133"/>
      <c r="E11" s="8"/>
      <c r="F11" s="34" t="s">
        <v>43</v>
      </c>
      <c r="G11" s="108">
        <f>45%*(0/17.5)</f>
        <v>0</v>
      </c>
      <c r="H11" s="35" t="s">
        <v>44</v>
      </c>
      <c r="I11" s="37">
        <f aca="true" t="shared" si="0" ref="I11:I16">SUM(E11*G11)</f>
        <v>0</v>
      </c>
    </row>
    <row r="12" spans="1:9" s="5" customFormat="1" ht="18.75" customHeight="1">
      <c r="A12" s="29" t="s">
        <v>3</v>
      </c>
      <c r="B12" s="132" t="s">
        <v>47</v>
      </c>
      <c r="C12" s="133"/>
      <c r="D12" s="133"/>
      <c r="E12" s="8"/>
      <c r="F12" s="33" t="s">
        <v>43</v>
      </c>
      <c r="G12" s="108">
        <f>45%*(0/17.5)</f>
        <v>0</v>
      </c>
      <c r="H12" s="35" t="s">
        <v>44</v>
      </c>
      <c r="I12" s="37">
        <f t="shared" si="0"/>
        <v>0</v>
      </c>
    </row>
    <row r="13" spans="1:9" s="5" customFormat="1" ht="18.75" customHeight="1">
      <c r="A13" s="29" t="s">
        <v>4</v>
      </c>
      <c r="B13" s="132" t="s">
        <v>49</v>
      </c>
      <c r="C13" s="133"/>
      <c r="D13" s="133"/>
      <c r="E13" s="8"/>
      <c r="F13" s="34" t="s">
        <v>43</v>
      </c>
      <c r="G13" s="108">
        <f>45%*(0/20)</f>
        <v>0</v>
      </c>
      <c r="H13" s="35" t="s">
        <v>44</v>
      </c>
      <c r="I13" s="37">
        <f t="shared" si="0"/>
        <v>0</v>
      </c>
    </row>
    <row r="14" spans="1:9" s="5" customFormat="1" ht="18.75" customHeight="1">
      <c r="A14" s="29" t="s">
        <v>5</v>
      </c>
      <c r="B14" s="132" t="s">
        <v>50</v>
      </c>
      <c r="C14" s="133"/>
      <c r="D14" s="133"/>
      <c r="E14" s="8"/>
      <c r="F14" s="34" t="s">
        <v>43</v>
      </c>
      <c r="G14" s="108">
        <f>45%*(0/30)</f>
        <v>0</v>
      </c>
      <c r="H14" s="35" t="s">
        <v>44</v>
      </c>
      <c r="I14" s="37">
        <f t="shared" si="0"/>
        <v>0</v>
      </c>
    </row>
    <row r="15" spans="1:9" s="5" customFormat="1" ht="18.75" customHeight="1">
      <c r="A15" s="29" t="s">
        <v>6</v>
      </c>
      <c r="B15" s="132" t="s">
        <v>51</v>
      </c>
      <c r="C15" s="133"/>
      <c r="D15" s="133"/>
      <c r="E15" s="8"/>
      <c r="F15" s="34" t="s">
        <v>43</v>
      </c>
      <c r="G15" s="108">
        <f>45%*(0/20)</f>
        <v>0</v>
      </c>
      <c r="H15" s="35" t="s">
        <v>44</v>
      </c>
      <c r="I15" s="37">
        <f t="shared" si="0"/>
        <v>0</v>
      </c>
    </row>
    <row r="16" spans="1:9" s="5" customFormat="1" ht="18.75" customHeight="1">
      <c r="A16" s="29" t="s">
        <v>7</v>
      </c>
      <c r="B16" s="132" t="s">
        <v>71</v>
      </c>
      <c r="C16" s="133"/>
      <c r="D16" s="133"/>
      <c r="E16" s="8"/>
      <c r="F16" s="34" t="s">
        <v>43</v>
      </c>
      <c r="G16" s="108"/>
      <c r="H16" s="35" t="s">
        <v>44</v>
      </c>
      <c r="I16" s="37">
        <f t="shared" si="0"/>
        <v>0</v>
      </c>
    </row>
    <row r="17" spans="1:9" s="5" customFormat="1" ht="18.75" customHeight="1">
      <c r="A17" s="29" t="s">
        <v>8</v>
      </c>
      <c r="B17" s="132" t="s">
        <v>72</v>
      </c>
      <c r="C17" s="133"/>
      <c r="D17" s="133"/>
      <c r="E17" s="8"/>
      <c r="F17" s="34" t="s">
        <v>46</v>
      </c>
      <c r="G17" s="8"/>
      <c r="H17" s="35" t="s">
        <v>44</v>
      </c>
      <c r="I17" s="155">
        <f>SUM(E17*G17,E18*G18)</f>
        <v>0</v>
      </c>
    </row>
    <row r="18" spans="1:9" s="5" customFormat="1" ht="18.75" customHeight="1">
      <c r="A18" s="29"/>
      <c r="B18" s="153" t="s">
        <v>74</v>
      </c>
      <c r="C18" s="154"/>
      <c r="D18" s="154"/>
      <c r="E18" s="8"/>
      <c r="F18" s="34" t="s">
        <v>46</v>
      </c>
      <c r="G18" s="8"/>
      <c r="H18" s="35" t="s">
        <v>44</v>
      </c>
      <c r="I18" s="156"/>
    </row>
    <row r="19" spans="1:9" s="5" customFormat="1" ht="18.75" customHeight="1">
      <c r="A19" s="29" t="s">
        <v>9</v>
      </c>
      <c r="B19" s="132" t="s">
        <v>30</v>
      </c>
      <c r="C19" s="133"/>
      <c r="D19" s="133"/>
      <c r="E19" s="133"/>
      <c r="F19" s="133"/>
      <c r="G19" s="133"/>
      <c r="H19" s="152"/>
      <c r="I19" s="42">
        <f>SUM(I20:I24)</f>
        <v>0</v>
      </c>
    </row>
    <row r="20" spans="1:9" s="5" customFormat="1" ht="18.75" customHeight="1">
      <c r="A20" s="139" t="s">
        <v>29</v>
      </c>
      <c r="B20" s="148" t="s">
        <v>54</v>
      </c>
      <c r="C20" s="149"/>
      <c r="D20" s="149"/>
      <c r="E20" s="9"/>
      <c r="F20" s="38" t="s">
        <v>39</v>
      </c>
      <c r="G20" s="9"/>
      <c r="H20" s="40" t="s">
        <v>45</v>
      </c>
      <c r="I20" s="43">
        <f>SUM(E20*G20)</f>
        <v>0</v>
      </c>
    </row>
    <row r="21" spans="1:9" s="5" customFormat="1" ht="18.75" customHeight="1">
      <c r="A21" s="140"/>
      <c r="B21" s="150" t="s">
        <v>52</v>
      </c>
      <c r="C21" s="151"/>
      <c r="D21" s="151"/>
      <c r="E21" s="10"/>
      <c r="F21" s="39" t="s">
        <v>39</v>
      </c>
      <c r="G21" s="10"/>
      <c r="H21" s="41" t="s">
        <v>45</v>
      </c>
      <c r="I21" s="44">
        <f>SUM(E21*G21)</f>
        <v>0</v>
      </c>
    </row>
    <row r="22" spans="1:9" s="5" customFormat="1" ht="18.75" customHeight="1">
      <c r="A22" s="140"/>
      <c r="B22" s="150" t="s">
        <v>53</v>
      </c>
      <c r="C22" s="151"/>
      <c r="D22" s="151"/>
      <c r="E22" s="10"/>
      <c r="F22" s="39" t="s">
        <v>39</v>
      </c>
      <c r="G22" s="10"/>
      <c r="H22" s="41" t="s">
        <v>45</v>
      </c>
      <c r="I22" s="44">
        <f>SUM(E22*G22)</f>
        <v>0</v>
      </c>
    </row>
    <row r="23" spans="1:9" s="5" customFormat="1" ht="18.75" customHeight="1">
      <c r="A23" s="140"/>
      <c r="B23" s="150" t="s">
        <v>55</v>
      </c>
      <c r="C23" s="151"/>
      <c r="D23" s="151"/>
      <c r="E23" s="10"/>
      <c r="F23" s="39" t="s">
        <v>39</v>
      </c>
      <c r="G23" s="10"/>
      <c r="H23" s="41" t="s">
        <v>45</v>
      </c>
      <c r="I23" s="44">
        <f>SUM(E23*G23)</f>
        <v>0</v>
      </c>
    </row>
    <row r="24" spans="1:9" s="5" customFormat="1" ht="18.75" customHeight="1">
      <c r="A24" s="140"/>
      <c r="B24" s="150" t="s">
        <v>66</v>
      </c>
      <c r="C24" s="151"/>
      <c r="D24" s="151"/>
      <c r="E24" s="10"/>
      <c r="F24" s="39" t="s">
        <v>39</v>
      </c>
      <c r="G24" s="10"/>
      <c r="H24" s="41" t="s">
        <v>45</v>
      </c>
      <c r="I24" s="44">
        <f>SUM(E24*G24)</f>
        <v>0</v>
      </c>
    </row>
    <row r="25" spans="1:9" s="5" customFormat="1" ht="18.75" customHeight="1" hidden="1" outlineLevel="1">
      <c r="A25" s="141"/>
      <c r="B25" s="11"/>
      <c r="C25" s="11"/>
      <c r="D25" s="12"/>
      <c r="E25" s="13"/>
      <c r="F25" s="13"/>
      <c r="G25" s="13"/>
      <c r="H25" s="14"/>
      <c r="I25" s="37"/>
    </row>
    <row r="26" spans="1:9" s="5" customFormat="1" ht="18.75" customHeight="1" collapsed="1">
      <c r="A26" s="29" t="s">
        <v>10</v>
      </c>
      <c r="B26" s="132" t="s">
        <v>78</v>
      </c>
      <c r="C26" s="133"/>
      <c r="D26" s="133"/>
      <c r="E26" s="133"/>
      <c r="F26" s="133"/>
      <c r="G26" s="133"/>
      <c r="H26" s="152"/>
      <c r="I26" s="42">
        <f>SUM(I19)*12%</f>
        <v>0</v>
      </c>
    </row>
    <row r="27" spans="1:9" s="5" customFormat="1" ht="18.75" customHeight="1" hidden="1" outlineLevel="1">
      <c r="A27" s="29" t="s">
        <v>10</v>
      </c>
      <c r="B27" s="7"/>
      <c r="C27" s="7"/>
      <c r="D27" s="142"/>
      <c r="E27" s="143"/>
      <c r="F27" s="143"/>
      <c r="G27" s="143"/>
      <c r="H27" s="144"/>
      <c r="I27" s="42"/>
    </row>
    <row r="28" spans="1:9" s="15" customFormat="1" ht="33" customHeight="1" collapsed="1">
      <c r="A28" s="30" t="s">
        <v>11</v>
      </c>
      <c r="B28" s="145" t="s">
        <v>142</v>
      </c>
      <c r="C28" s="146"/>
      <c r="D28" s="146"/>
      <c r="E28" s="146"/>
      <c r="F28" s="146"/>
      <c r="G28" s="146"/>
      <c r="H28" s="147"/>
      <c r="I28" s="45">
        <f>SUM(I10)*19.64%</f>
        <v>0</v>
      </c>
    </row>
    <row r="29" spans="1:9" s="15" customFormat="1" ht="15.75" customHeight="1">
      <c r="A29" s="125" t="s">
        <v>12</v>
      </c>
      <c r="B29" s="113" t="s">
        <v>144</v>
      </c>
      <c r="C29" s="114"/>
      <c r="D29" s="114"/>
      <c r="E29" s="114"/>
      <c r="F29" s="114"/>
      <c r="G29" s="114"/>
      <c r="H29" s="115"/>
      <c r="I29" s="112" t="s">
        <v>145</v>
      </c>
    </row>
    <row r="30" spans="1:9" s="15" customFormat="1" ht="0.75" customHeight="1">
      <c r="A30" s="125"/>
      <c r="B30" s="116"/>
      <c r="C30" s="117"/>
      <c r="D30" s="117"/>
      <c r="E30" s="117"/>
      <c r="F30" s="117"/>
      <c r="G30" s="117"/>
      <c r="H30" s="118"/>
      <c r="I30" s="112"/>
    </row>
    <row r="31" spans="1:9" s="6" customFormat="1" ht="18.75" customHeight="1">
      <c r="A31" s="31" t="s">
        <v>13</v>
      </c>
      <c r="B31" s="119" t="s">
        <v>32</v>
      </c>
      <c r="C31" s="120"/>
      <c r="D31" s="120"/>
      <c r="E31" s="120"/>
      <c r="F31" s="120"/>
      <c r="G31" s="120"/>
      <c r="H31" s="121"/>
      <c r="I31" s="46">
        <f>SUM(I10)*8.5%</f>
        <v>0</v>
      </c>
    </row>
    <row r="32" spans="1:9" s="15" customFormat="1" ht="33.75" customHeight="1">
      <c r="A32" s="30" t="s">
        <v>14</v>
      </c>
      <c r="B32" s="145" t="s">
        <v>143</v>
      </c>
      <c r="C32" s="146"/>
      <c r="D32" s="146"/>
      <c r="E32" s="146"/>
      <c r="F32" s="146"/>
      <c r="G32" s="146"/>
      <c r="H32" s="147"/>
      <c r="I32" s="45">
        <f>SUM(I31)*19.64%</f>
        <v>0</v>
      </c>
    </row>
    <row r="33" spans="1:9" s="6" customFormat="1" ht="18.75" customHeight="1">
      <c r="A33" s="31" t="s">
        <v>15</v>
      </c>
      <c r="B33" s="119" t="s">
        <v>41</v>
      </c>
      <c r="C33" s="120"/>
      <c r="D33" s="120"/>
      <c r="E33" s="120"/>
      <c r="F33" s="120"/>
      <c r="G33" s="120"/>
      <c r="H33" s="121"/>
      <c r="I33" s="46">
        <f>SUM('załącznik nr 2'!H26)</f>
        <v>0</v>
      </c>
    </row>
    <row r="34" spans="1:9" s="6" customFormat="1" ht="18.75" customHeight="1">
      <c r="A34" s="31" t="s">
        <v>16</v>
      </c>
      <c r="B34" s="119" t="s">
        <v>31</v>
      </c>
      <c r="C34" s="120"/>
      <c r="D34" s="120"/>
      <c r="E34" s="120"/>
      <c r="F34" s="120"/>
      <c r="G34" s="120"/>
      <c r="H34" s="121"/>
      <c r="I34" s="46">
        <f>SUM('załącznik nr 2'!J26)</f>
        <v>0</v>
      </c>
    </row>
    <row r="35" spans="1:9" s="6" customFormat="1" ht="18.75" customHeight="1">
      <c r="A35" s="31" t="s">
        <v>17</v>
      </c>
      <c r="B35" s="119" t="s">
        <v>22</v>
      </c>
      <c r="C35" s="120"/>
      <c r="D35" s="120"/>
      <c r="E35" s="120"/>
      <c r="F35" s="120"/>
      <c r="G35" s="120"/>
      <c r="H35" s="121"/>
      <c r="I35" s="16"/>
    </row>
    <row r="36" spans="1:9" s="6" customFormat="1" ht="18.75" customHeight="1">
      <c r="A36" s="31" t="s">
        <v>19</v>
      </c>
      <c r="B36" s="119" t="s">
        <v>20</v>
      </c>
      <c r="C36" s="120"/>
      <c r="D36" s="120"/>
      <c r="E36" s="120"/>
      <c r="F36" s="120"/>
      <c r="G36" s="120"/>
      <c r="H36" s="121"/>
      <c r="I36" s="16"/>
    </row>
    <row r="37" spans="1:9" s="6" customFormat="1" ht="18.75" customHeight="1">
      <c r="A37" s="31" t="s">
        <v>21</v>
      </c>
      <c r="B37" s="119" t="s">
        <v>18</v>
      </c>
      <c r="C37" s="120"/>
      <c r="D37" s="120"/>
      <c r="E37" s="120"/>
      <c r="F37" s="120"/>
      <c r="G37" s="120"/>
      <c r="H37" s="121"/>
      <c r="I37" s="16"/>
    </row>
    <row r="38" spans="1:9" s="6" customFormat="1" ht="18.75" customHeight="1">
      <c r="A38" s="31" t="s">
        <v>23</v>
      </c>
      <c r="B38" s="119" t="s">
        <v>33</v>
      </c>
      <c r="C38" s="120"/>
      <c r="D38" s="120"/>
      <c r="E38" s="120"/>
      <c r="F38" s="120"/>
      <c r="G38" s="120"/>
      <c r="H38" s="121"/>
      <c r="I38" s="16"/>
    </row>
    <row r="39" spans="1:9" s="6" customFormat="1" ht="18.75" customHeight="1">
      <c r="A39" s="31" t="s">
        <v>24</v>
      </c>
      <c r="B39" s="119" t="s">
        <v>34</v>
      </c>
      <c r="C39" s="120"/>
      <c r="D39" s="120"/>
      <c r="E39" s="120"/>
      <c r="F39" s="120"/>
      <c r="G39" s="120"/>
      <c r="H39" s="121"/>
      <c r="I39" s="46">
        <f>SUM(I10,I28,I29,I31,I32,I33,I34,I35,I36,I37,I38)</f>
        <v>0</v>
      </c>
    </row>
    <row r="40" spans="1:9" s="6" customFormat="1" ht="27" customHeight="1">
      <c r="A40" s="31" t="s">
        <v>25</v>
      </c>
      <c r="B40" s="145" t="s">
        <v>86</v>
      </c>
      <c r="C40" s="146"/>
      <c r="D40" s="146"/>
      <c r="E40" s="146"/>
      <c r="F40" s="146"/>
      <c r="G40" s="17">
        <v>15</v>
      </c>
      <c r="H40" s="47" t="s">
        <v>36</v>
      </c>
      <c r="I40" s="48">
        <f>SUM(I39*G40%)</f>
        <v>0</v>
      </c>
    </row>
    <row r="41" spans="1:9" s="6" customFormat="1" ht="18" customHeight="1">
      <c r="A41" s="31">
        <v>14</v>
      </c>
      <c r="B41" s="145" t="s">
        <v>87</v>
      </c>
      <c r="C41" s="146"/>
      <c r="D41" s="146"/>
      <c r="E41" s="146"/>
      <c r="F41" s="146"/>
      <c r="G41" s="93">
        <v>10</v>
      </c>
      <c r="H41" s="47" t="s">
        <v>36</v>
      </c>
      <c r="I41" s="48">
        <f>(I39*G41%)</f>
        <v>0</v>
      </c>
    </row>
    <row r="42" spans="1:9" s="19" customFormat="1" ht="18.75" customHeight="1">
      <c r="A42" s="32" t="s">
        <v>26</v>
      </c>
      <c r="B42" s="159" t="s">
        <v>80</v>
      </c>
      <c r="C42" s="160"/>
      <c r="D42" s="160"/>
      <c r="E42" s="160"/>
      <c r="F42" s="160"/>
      <c r="G42" s="160"/>
      <c r="H42" s="161"/>
      <c r="I42" s="18"/>
    </row>
    <row r="43" spans="1:9" s="20" customFormat="1" ht="18.75" customHeight="1">
      <c r="A43" s="31" t="s">
        <v>27</v>
      </c>
      <c r="B43" s="119" t="s">
        <v>35</v>
      </c>
      <c r="C43" s="120"/>
      <c r="D43" s="120"/>
      <c r="E43" s="120"/>
      <c r="F43" s="120"/>
      <c r="G43" s="120"/>
      <c r="H43" s="121"/>
      <c r="I43" s="48">
        <f>SUM(I39:I42)</f>
        <v>0</v>
      </c>
    </row>
    <row r="44" spans="1:9" s="20" customFormat="1" ht="18.75" customHeight="1">
      <c r="A44" s="32" t="s">
        <v>28</v>
      </c>
      <c r="B44" s="52" t="s">
        <v>73</v>
      </c>
      <c r="C44" s="107">
        <v>10</v>
      </c>
      <c r="D44" s="120" t="s">
        <v>88</v>
      </c>
      <c r="E44" s="120"/>
      <c r="F44" s="120"/>
      <c r="G44" s="120"/>
      <c r="H44" s="121"/>
      <c r="I44" s="49">
        <f>SUM(I43*C44/100)</f>
        <v>0</v>
      </c>
    </row>
    <row r="45" spans="1:9" s="20" customFormat="1" ht="18.75" customHeight="1">
      <c r="A45" s="31" t="s">
        <v>139</v>
      </c>
      <c r="B45" s="119" t="s">
        <v>75</v>
      </c>
      <c r="C45" s="120"/>
      <c r="D45" s="120"/>
      <c r="E45" s="120"/>
      <c r="F45" s="120"/>
      <c r="G45" s="120"/>
      <c r="H45" s="121"/>
      <c r="I45" s="49">
        <f>SUM(I43:I44)</f>
        <v>0</v>
      </c>
    </row>
    <row r="46" spans="1:9" s="6" customFormat="1" ht="18.75" customHeight="1" thickBot="1">
      <c r="A46" s="32" t="s">
        <v>76</v>
      </c>
      <c r="B46" s="157" t="s">
        <v>37</v>
      </c>
      <c r="C46" s="158"/>
      <c r="D46" s="158"/>
      <c r="E46" s="158"/>
      <c r="F46" s="158"/>
      <c r="G46" s="110"/>
      <c r="H46" s="111"/>
      <c r="I46" s="50" t="s">
        <v>39</v>
      </c>
    </row>
    <row r="47" spans="1:10" s="6" customFormat="1" ht="18.75" customHeight="1" thickBot="1">
      <c r="A47" s="31" t="s">
        <v>140</v>
      </c>
      <c r="B47" s="122" t="s">
        <v>77</v>
      </c>
      <c r="C47" s="123"/>
      <c r="D47" s="123"/>
      <c r="E47" s="123"/>
      <c r="F47" s="123"/>
      <c r="G47" s="123"/>
      <c r="H47" s="124"/>
      <c r="I47" s="87" t="e">
        <f>ROUND(J47,-1)</f>
        <v>#DIV/0!</v>
      </c>
      <c r="J47" s="51" t="e">
        <f>SUM(I45/G46)</f>
        <v>#DIV/0!</v>
      </c>
    </row>
    <row r="48" spans="1:9" s="6" customFormat="1" ht="22.5" customHeight="1">
      <c r="A48" s="53" t="s">
        <v>42</v>
      </c>
      <c r="B48" s="54"/>
      <c r="C48" s="54"/>
      <c r="D48" s="55"/>
      <c r="E48" s="55"/>
      <c r="F48" s="55"/>
      <c r="G48" s="55"/>
      <c r="H48" s="55"/>
      <c r="I48" s="56"/>
    </row>
    <row r="49" spans="1:9" ht="17.25" customHeight="1">
      <c r="A49" s="109" t="s">
        <v>89</v>
      </c>
      <c r="B49" s="109"/>
      <c r="C49" s="109"/>
      <c r="D49" s="109"/>
      <c r="E49" s="109"/>
      <c r="F49" s="109"/>
      <c r="G49" s="109"/>
      <c r="H49" s="109"/>
      <c r="I49" s="109"/>
    </row>
    <row r="50" spans="1:9" ht="17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7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9.75" customHeight="1">
      <c r="A52" s="22"/>
      <c r="B52" s="22"/>
      <c r="C52" s="22"/>
      <c r="I52" s="23"/>
    </row>
    <row r="53" spans="1:9" s="22" customFormat="1" ht="18.75" customHeight="1">
      <c r="A53" s="24" t="s">
        <v>90</v>
      </c>
      <c r="B53" s="24"/>
      <c r="C53" s="24"/>
      <c r="D53" s="24"/>
      <c r="E53" s="24"/>
      <c r="F53" s="24"/>
      <c r="G53" s="24"/>
      <c r="H53" s="24"/>
      <c r="I53" s="25"/>
    </row>
    <row r="54" spans="1:9" ht="15.75">
      <c r="A54" s="22" t="s">
        <v>65</v>
      </c>
      <c r="B54" s="22"/>
      <c r="C54" s="22"/>
      <c r="I54" s="23"/>
    </row>
    <row r="55" spans="1:9" ht="15.75">
      <c r="A55" s="22"/>
      <c r="B55" s="22"/>
      <c r="C55" s="22"/>
      <c r="I55" s="23"/>
    </row>
    <row r="56" spans="1:9" ht="15.75">
      <c r="A56" s="22"/>
      <c r="B56" s="22"/>
      <c r="C56" s="22"/>
      <c r="I56" s="23"/>
    </row>
    <row r="57" spans="1:9" s="22" customFormat="1" ht="18.75" customHeight="1">
      <c r="A57" s="4" t="s">
        <v>63</v>
      </c>
      <c r="B57" s="4"/>
      <c r="C57" s="4"/>
      <c r="I57" s="26"/>
    </row>
    <row r="58" spans="1:3" ht="15.75">
      <c r="A58" s="22"/>
      <c r="B58" s="22"/>
      <c r="C58" s="22"/>
    </row>
    <row r="59" ht="15.75">
      <c r="A59" s="3" t="s">
        <v>91</v>
      </c>
    </row>
  </sheetData>
  <sheetProtection/>
  <mergeCells count="48">
    <mergeCell ref="B35:H35"/>
    <mergeCell ref="B31:H31"/>
    <mergeCell ref="B32:H32"/>
    <mergeCell ref="B41:F41"/>
    <mergeCell ref="B46:F46"/>
    <mergeCell ref="B39:H39"/>
    <mergeCell ref="B40:F40"/>
    <mergeCell ref="D44:H44"/>
    <mergeCell ref="B42:H42"/>
    <mergeCell ref="B43:H43"/>
    <mergeCell ref="B45:H45"/>
    <mergeCell ref="I17:I18"/>
    <mergeCell ref="B36:H36"/>
    <mergeCell ref="B14:D14"/>
    <mergeCell ref="B15:D15"/>
    <mergeCell ref="B16:D16"/>
    <mergeCell ref="B17:D17"/>
    <mergeCell ref="B22:D22"/>
    <mergeCell ref="B23:D23"/>
    <mergeCell ref="B24:D24"/>
    <mergeCell ref="B26:H26"/>
    <mergeCell ref="A20:A25"/>
    <mergeCell ref="D27:H27"/>
    <mergeCell ref="B28:H28"/>
    <mergeCell ref="B13:D13"/>
    <mergeCell ref="B20:D20"/>
    <mergeCell ref="B21:D21"/>
    <mergeCell ref="B19:H19"/>
    <mergeCell ref="B18:D18"/>
    <mergeCell ref="B9:H9"/>
    <mergeCell ref="B10:H10"/>
    <mergeCell ref="B11:D11"/>
    <mergeCell ref="B12:D12"/>
    <mergeCell ref="A2:I2"/>
    <mergeCell ref="A4:I4"/>
    <mergeCell ref="A6:I6"/>
    <mergeCell ref="A7:I7"/>
    <mergeCell ref="A8:I8"/>
    <mergeCell ref="A49:I49"/>
    <mergeCell ref="G46:H46"/>
    <mergeCell ref="I29:I30"/>
    <mergeCell ref="B29:H30"/>
    <mergeCell ref="B33:H33"/>
    <mergeCell ref="B34:H34"/>
    <mergeCell ref="B37:H37"/>
    <mergeCell ref="B38:H38"/>
    <mergeCell ref="B47:H47"/>
    <mergeCell ref="A29:A30"/>
  </mergeCells>
  <printOptions/>
  <pageMargins left="0.7874015748031497" right="0.5905511811023623" top="0.1968503937007874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">
      <pane xSplit="1" ySplit="12" topLeftCell="C3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4" sqref="F34"/>
    </sheetView>
  </sheetViews>
  <sheetFormatPr defaultColWidth="9.00390625" defaultRowHeight="12.75" outlineLevelRow="1"/>
  <cols>
    <col min="1" max="1" width="4.75390625" style="3" customWidth="1"/>
    <col min="2" max="2" width="28.75390625" style="3" customWidth="1"/>
    <col min="3" max="3" width="15.75390625" style="3" customWidth="1"/>
    <col min="4" max="4" width="11.75390625" style="3" customWidth="1"/>
    <col min="5" max="5" width="25.75390625" style="3" customWidth="1"/>
    <col min="6" max="6" width="18.625" style="3" customWidth="1"/>
    <col min="7" max="8" width="18.75390625" style="3" customWidth="1"/>
    <col min="9" max="9" width="11.75390625" style="3" customWidth="1"/>
    <col min="10" max="16384" width="9.125" style="3" customWidth="1"/>
  </cols>
  <sheetData>
    <row r="1" spans="1:9" ht="15.75">
      <c r="A1" s="166" t="s">
        <v>92</v>
      </c>
      <c r="B1" s="166"/>
      <c r="C1" s="166"/>
      <c r="D1" s="166"/>
      <c r="E1" s="166"/>
      <c r="F1" s="166"/>
      <c r="G1" s="166"/>
      <c r="H1" s="166"/>
      <c r="I1" s="166"/>
    </row>
    <row r="2" spans="7:9" ht="15.75">
      <c r="G2" s="72" t="s">
        <v>93</v>
      </c>
      <c r="H2" s="72"/>
      <c r="I2" s="72"/>
    </row>
    <row r="3" spans="1:9" ht="15.75">
      <c r="A3" s="167" t="s">
        <v>94</v>
      </c>
      <c r="B3" s="167"/>
      <c r="C3" s="167"/>
      <c r="D3" s="167"/>
      <c r="E3" s="167"/>
      <c r="F3" s="167"/>
      <c r="G3" s="167"/>
      <c r="H3" s="167"/>
      <c r="I3" s="167"/>
    </row>
    <row r="4" spans="1:9" ht="15.75">
      <c r="A4" s="168" t="s">
        <v>95</v>
      </c>
      <c r="B4" s="168"/>
      <c r="C4" s="168"/>
      <c r="D4" s="168"/>
      <c r="E4" s="168"/>
      <c r="F4" s="168"/>
      <c r="G4" s="168"/>
      <c r="H4" s="168"/>
      <c r="I4" s="168"/>
    </row>
    <row r="5" spans="1:9" ht="15.75">
      <c r="A5" s="57"/>
      <c r="B5" s="57"/>
      <c r="C5" s="57"/>
      <c r="D5" s="57"/>
      <c r="E5" s="57"/>
      <c r="F5" s="57"/>
      <c r="G5" s="57"/>
      <c r="H5" s="57"/>
      <c r="I5" s="57"/>
    </row>
    <row r="6" spans="1:9" ht="15.75">
      <c r="A6" s="138" t="s">
        <v>96</v>
      </c>
      <c r="B6" s="138"/>
      <c r="C6" s="138"/>
      <c r="D6" s="138"/>
      <c r="E6" s="138"/>
      <c r="F6" s="138"/>
      <c r="G6" s="138"/>
      <c r="H6" s="138"/>
      <c r="I6" s="138"/>
    </row>
    <row r="7" spans="1:9" ht="15.75">
      <c r="A7" s="138" t="s">
        <v>68</v>
      </c>
      <c r="B7" s="138"/>
      <c r="C7" s="138"/>
      <c r="D7" s="138"/>
      <c r="E7" s="138"/>
      <c r="F7" s="138"/>
      <c r="G7" s="138"/>
      <c r="H7" s="138"/>
      <c r="I7" s="138"/>
    </row>
    <row r="8" spans="1:9" ht="15.75">
      <c r="A8" s="138" t="s">
        <v>79</v>
      </c>
      <c r="B8" s="138"/>
      <c r="C8" s="138"/>
      <c r="D8" s="138"/>
      <c r="E8" s="138"/>
      <c r="F8" s="138"/>
      <c r="G8" s="138"/>
      <c r="H8" s="138"/>
      <c r="I8" s="138"/>
    </row>
    <row r="9" spans="1:9" ht="15.75">
      <c r="A9" s="138" t="s">
        <v>97</v>
      </c>
      <c r="B9" s="138"/>
      <c r="C9" s="138"/>
      <c r="D9" s="138"/>
      <c r="E9" s="138"/>
      <c r="F9" s="138"/>
      <c r="G9" s="138"/>
      <c r="H9" s="138"/>
      <c r="I9" s="138"/>
    </row>
    <row r="11" spans="1:9" s="6" customFormat="1" ht="30" customHeight="1">
      <c r="A11" s="163" t="s">
        <v>56</v>
      </c>
      <c r="B11" s="162" t="s">
        <v>103</v>
      </c>
      <c r="C11" s="163" t="s">
        <v>104</v>
      </c>
      <c r="D11" s="163" t="s">
        <v>105</v>
      </c>
      <c r="E11" s="162" t="s">
        <v>106</v>
      </c>
      <c r="F11" s="162" t="s">
        <v>102</v>
      </c>
      <c r="G11" s="162"/>
      <c r="H11" s="162"/>
      <c r="I11" s="164" t="s">
        <v>101</v>
      </c>
    </row>
    <row r="12" spans="1:9" s="6" customFormat="1" ht="45">
      <c r="A12" s="163"/>
      <c r="B12" s="162"/>
      <c r="C12" s="163"/>
      <c r="D12" s="163"/>
      <c r="E12" s="162"/>
      <c r="F12" s="89" t="s">
        <v>98</v>
      </c>
      <c r="G12" s="90" t="s">
        <v>99</v>
      </c>
      <c r="H12" s="90" t="s">
        <v>100</v>
      </c>
      <c r="I12" s="165"/>
    </row>
    <row r="13" spans="1:33" s="61" customFormat="1" ht="18.75" customHeight="1">
      <c r="A13" s="58" t="s">
        <v>1</v>
      </c>
      <c r="B13" s="59"/>
      <c r="C13" s="59"/>
      <c r="D13" s="59"/>
      <c r="E13" s="59"/>
      <c r="F13" s="59"/>
      <c r="G13" s="59"/>
      <c r="H13" s="59"/>
      <c r="I13" s="5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3" s="61" customFormat="1" ht="18.75" customHeight="1">
      <c r="A14" s="62" t="s">
        <v>11</v>
      </c>
      <c r="B14" s="63"/>
      <c r="C14" s="63"/>
      <c r="D14" s="63"/>
      <c r="E14" s="63"/>
      <c r="F14" s="63"/>
      <c r="G14" s="63"/>
      <c r="H14" s="63"/>
      <c r="I14" s="63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1:33" s="61" customFormat="1" ht="18.75" customHeight="1">
      <c r="A15" s="62" t="s">
        <v>12</v>
      </c>
      <c r="B15" s="63"/>
      <c r="C15" s="63"/>
      <c r="D15" s="63"/>
      <c r="E15" s="63"/>
      <c r="F15" s="63"/>
      <c r="G15" s="63"/>
      <c r="H15" s="63"/>
      <c r="I15" s="63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s="61" customFormat="1" ht="18.75" customHeight="1">
      <c r="A16" s="62" t="s">
        <v>57</v>
      </c>
      <c r="B16" s="63"/>
      <c r="C16" s="63"/>
      <c r="D16" s="63"/>
      <c r="E16" s="63"/>
      <c r="F16" s="63"/>
      <c r="G16" s="63"/>
      <c r="H16" s="63"/>
      <c r="I16" s="63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s="61" customFormat="1" ht="18.75" customHeight="1">
      <c r="A17" s="62" t="s">
        <v>14</v>
      </c>
      <c r="B17" s="63"/>
      <c r="C17" s="63"/>
      <c r="D17" s="63"/>
      <c r="E17" s="63"/>
      <c r="F17" s="63"/>
      <c r="G17" s="63"/>
      <c r="H17" s="63"/>
      <c r="I17" s="63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s="61" customFormat="1" ht="18.75" customHeight="1">
      <c r="A18" s="62" t="s">
        <v>15</v>
      </c>
      <c r="B18" s="63"/>
      <c r="C18" s="63"/>
      <c r="D18" s="63"/>
      <c r="E18" s="63"/>
      <c r="F18" s="63"/>
      <c r="G18" s="63"/>
      <c r="H18" s="63"/>
      <c r="I18" s="63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s="61" customFormat="1" ht="18.75" customHeight="1">
      <c r="A19" s="62" t="s">
        <v>16</v>
      </c>
      <c r="B19" s="63"/>
      <c r="C19" s="63"/>
      <c r="D19" s="63"/>
      <c r="E19" s="63"/>
      <c r="F19" s="63"/>
      <c r="G19" s="63"/>
      <c r="H19" s="63"/>
      <c r="I19" s="63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</row>
    <row r="20" spans="1:33" s="61" customFormat="1" ht="18.75" customHeight="1">
      <c r="A20" s="62" t="s">
        <v>17</v>
      </c>
      <c r="B20" s="63"/>
      <c r="C20" s="63"/>
      <c r="D20" s="63"/>
      <c r="E20" s="63"/>
      <c r="F20" s="63"/>
      <c r="G20" s="63"/>
      <c r="H20" s="63"/>
      <c r="I20" s="63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s="61" customFormat="1" ht="18.75" customHeight="1">
      <c r="A21" s="62" t="s">
        <v>19</v>
      </c>
      <c r="B21" s="63"/>
      <c r="C21" s="63"/>
      <c r="D21" s="63"/>
      <c r="E21" s="63"/>
      <c r="F21" s="63"/>
      <c r="G21" s="63"/>
      <c r="H21" s="63"/>
      <c r="I21" s="6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:33" s="61" customFormat="1" ht="18.75" customHeight="1">
      <c r="A22" s="62" t="s">
        <v>21</v>
      </c>
      <c r="B22" s="63"/>
      <c r="C22" s="63"/>
      <c r="D22" s="63"/>
      <c r="E22" s="63"/>
      <c r="F22" s="63"/>
      <c r="G22" s="63"/>
      <c r="H22" s="63"/>
      <c r="I22" s="6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:33" s="61" customFormat="1" ht="18.75" customHeight="1">
      <c r="A23" s="62" t="s">
        <v>23</v>
      </c>
      <c r="B23" s="63"/>
      <c r="C23" s="63"/>
      <c r="D23" s="63"/>
      <c r="E23" s="63"/>
      <c r="F23" s="63"/>
      <c r="G23" s="63"/>
      <c r="H23" s="63"/>
      <c r="I23" s="6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1:33" s="61" customFormat="1" ht="18.75" customHeight="1">
      <c r="A24" s="62" t="s">
        <v>24</v>
      </c>
      <c r="B24" s="63"/>
      <c r="C24" s="63"/>
      <c r="D24" s="63"/>
      <c r="E24" s="63"/>
      <c r="F24" s="63"/>
      <c r="G24" s="63"/>
      <c r="H24" s="63"/>
      <c r="I24" s="6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</row>
    <row r="25" spans="1:33" s="61" customFormat="1" ht="18.75" customHeight="1" hidden="1" outlineLevel="1">
      <c r="A25" s="62"/>
      <c r="B25" s="63"/>
      <c r="C25" s="63"/>
      <c r="D25" s="63"/>
      <c r="E25" s="63"/>
      <c r="F25" s="63"/>
      <c r="G25" s="63"/>
      <c r="H25" s="63"/>
      <c r="I25" s="6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  <row r="26" spans="1:33" s="61" customFormat="1" ht="18.75" customHeight="1" hidden="1" outlineLevel="1">
      <c r="A26" s="62"/>
      <c r="B26" s="63"/>
      <c r="C26" s="63"/>
      <c r="D26" s="63"/>
      <c r="E26" s="63"/>
      <c r="F26" s="63"/>
      <c r="G26" s="63"/>
      <c r="H26" s="63"/>
      <c r="I26" s="6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1:33" s="61" customFormat="1" ht="18.75" customHeight="1" hidden="1" outlineLevel="1">
      <c r="A27" s="62"/>
      <c r="B27" s="63"/>
      <c r="C27" s="63"/>
      <c r="D27" s="63"/>
      <c r="E27" s="63"/>
      <c r="F27" s="63"/>
      <c r="G27" s="63"/>
      <c r="H27" s="63"/>
      <c r="I27" s="6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:33" s="61" customFormat="1" ht="18.75" customHeight="1" hidden="1" outlineLevel="1">
      <c r="A28" s="62"/>
      <c r="B28" s="63"/>
      <c r="C28" s="63"/>
      <c r="D28" s="63"/>
      <c r="E28" s="63"/>
      <c r="F28" s="63"/>
      <c r="G28" s="63"/>
      <c r="H28" s="63"/>
      <c r="I28" s="63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s="61" customFormat="1" ht="18.75" customHeight="1" hidden="1" outlineLevel="1">
      <c r="A29" s="62"/>
      <c r="B29" s="63"/>
      <c r="C29" s="63"/>
      <c r="D29" s="63"/>
      <c r="E29" s="63"/>
      <c r="F29" s="63"/>
      <c r="G29" s="63"/>
      <c r="H29" s="63"/>
      <c r="I29" s="63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33" s="61" customFormat="1" ht="18.75" customHeight="1" hidden="1" outlineLevel="1">
      <c r="A30" s="62"/>
      <c r="B30" s="63"/>
      <c r="C30" s="63"/>
      <c r="D30" s="63"/>
      <c r="E30" s="63"/>
      <c r="F30" s="63"/>
      <c r="G30" s="63"/>
      <c r="H30" s="63"/>
      <c r="I30" s="63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1:33" s="61" customFormat="1" ht="18.75" customHeight="1" hidden="1" outlineLevel="1">
      <c r="A31" s="62"/>
      <c r="B31" s="63"/>
      <c r="C31" s="63"/>
      <c r="D31" s="63"/>
      <c r="E31" s="63"/>
      <c r="F31" s="63"/>
      <c r="G31" s="63"/>
      <c r="H31" s="63"/>
      <c r="I31" s="63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s="61" customFormat="1" ht="18.75" customHeight="1" hidden="1" outlineLevel="1">
      <c r="A32" s="62"/>
      <c r="B32" s="63"/>
      <c r="C32" s="63"/>
      <c r="D32" s="63"/>
      <c r="E32" s="63"/>
      <c r="F32" s="63"/>
      <c r="G32" s="63"/>
      <c r="H32" s="63"/>
      <c r="I32" s="63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</row>
    <row r="33" spans="1:33" s="61" customFormat="1" ht="18.75" customHeight="1" collapsed="1">
      <c r="A33" s="64"/>
      <c r="B33" s="65" t="s">
        <v>58</v>
      </c>
      <c r="C33" s="66" t="s">
        <v>67</v>
      </c>
      <c r="D33" s="66" t="s">
        <v>67</v>
      </c>
      <c r="E33" s="66" t="s">
        <v>67</v>
      </c>
      <c r="F33" s="73">
        <f>SUM(F13:F32)</f>
        <v>0</v>
      </c>
      <c r="G33" s="73">
        <f>SUM(G13:G32)</f>
        <v>0</v>
      </c>
      <c r="H33" s="73">
        <f>SUM(H13:H32)</f>
        <v>0</v>
      </c>
      <c r="I33" s="67" t="s">
        <v>67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="68" customFormat="1" ht="18.75" customHeight="1"/>
    <row r="35" s="69" customFormat="1" ht="11.25">
      <c r="A35" s="69" t="s">
        <v>59</v>
      </c>
    </row>
    <row r="36" s="69" customFormat="1" ht="11.25">
      <c r="A36" s="70" t="s">
        <v>107</v>
      </c>
    </row>
    <row r="37" s="69" customFormat="1" ht="11.25">
      <c r="A37" s="69" t="s">
        <v>108</v>
      </c>
    </row>
    <row r="39" s="71" customFormat="1" ht="15">
      <c r="A39" s="71" t="s">
        <v>124</v>
      </c>
    </row>
    <row r="40" ht="15.75">
      <c r="A40" s="72" t="s">
        <v>61</v>
      </c>
    </row>
    <row r="44" ht="15.75">
      <c r="A44" s="3" t="s">
        <v>62</v>
      </c>
    </row>
  </sheetData>
  <sheetProtection/>
  <mergeCells count="14">
    <mergeCell ref="A8:I8"/>
    <mergeCell ref="A1:I1"/>
    <mergeCell ref="A3:I3"/>
    <mergeCell ref="A6:I6"/>
    <mergeCell ref="A7:I7"/>
    <mergeCell ref="A4:I4"/>
    <mergeCell ref="A9:I9"/>
    <mergeCell ref="F11:H11"/>
    <mergeCell ref="A11:A12"/>
    <mergeCell ref="B11:B12"/>
    <mergeCell ref="C11:C12"/>
    <mergeCell ref="D11:D12"/>
    <mergeCell ref="E11:E12"/>
    <mergeCell ref="I11:I12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0" sqref="A30"/>
    </sheetView>
  </sheetViews>
  <sheetFormatPr defaultColWidth="9.00390625" defaultRowHeight="12.75" outlineLevelRow="2"/>
  <cols>
    <col min="1" max="1" width="4.75390625" style="3" customWidth="1"/>
    <col min="2" max="2" width="28.75390625" style="3" customWidth="1"/>
    <col min="3" max="3" width="15.75390625" style="3" customWidth="1"/>
    <col min="4" max="4" width="22.625" style="3" customWidth="1"/>
    <col min="5" max="5" width="11.125" style="3" customWidth="1"/>
    <col min="6" max="6" width="14.00390625" style="3" customWidth="1"/>
    <col min="7" max="7" width="13.875" style="3" customWidth="1"/>
    <col min="8" max="8" width="15.875" style="3" customWidth="1"/>
    <col min="9" max="9" width="11.75390625" style="3" customWidth="1"/>
    <col min="10" max="10" width="23.00390625" style="3" customWidth="1"/>
    <col min="11" max="16384" width="9.125" style="3" customWidth="1"/>
  </cols>
  <sheetData>
    <row r="1" spans="1:10" ht="15.75">
      <c r="A1" s="171" t="s">
        <v>111</v>
      </c>
      <c r="B1" s="171"/>
      <c r="C1" s="171"/>
      <c r="D1" s="171"/>
      <c r="E1" s="171"/>
      <c r="F1" s="171"/>
      <c r="G1" s="171"/>
      <c r="H1" s="171"/>
      <c r="I1" s="171"/>
      <c r="J1" s="171"/>
    </row>
    <row r="2" ht="15.75">
      <c r="H2" s="3" t="s">
        <v>112</v>
      </c>
    </row>
    <row r="3" spans="1:10" ht="18.75" customHeight="1">
      <c r="A3" s="167" t="s">
        <v>109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8.75" customHeight="1">
      <c r="A4" s="170" t="s">
        <v>110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75" customFormat="1" ht="18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s="77" customFormat="1" ht="10.5" customHeight="1">
      <c r="A6" s="76"/>
      <c r="B6" s="76"/>
      <c r="C6" s="74"/>
      <c r="D6" s="74"/>
      <c r="E6" s="76"/>
      <c r="F6" s="76"/>
      <c r="G6" s="76"/>
      <c r="H6" s="76"/>
      <c r="I6" s="76"/>
      <c r="J6" s="76"/>
    </row>
    <row r="7" spans="1:10" s="80" customFormat="1" ht="88.5" customHeight="1">
      <c r="A7" s="78" t="s">
        <v>56</v>
      </c>
      <c r="B7" s="91" t="s">
        <v>113</v>
      </c>
      <c r="C7" s="92" t="s">
        <v>114</v>
      </c>
      <c r="D7" s="92" t="s">
        <v>115</v>
      </c>
      <c r="E7" s="91" t="s">
        <v>116</v>
      </c>
      <c r="F7" s="91" t="s">
        <v>117</v>
      </c>
      <c r="G7" s="91" t="s">
        <v>119</v>
      </c>
      <c r="H7" s="91" t="s">
        <v>118</v>
      </c>
      <c r="I7" s="79" t="s">
        <v>120</v>
      </c>
      <c r="J7" s="79" t="s">
        <v>121</v>
      </c>
    </row>
    <row r="8" spans="1:34" s="61" customFormat="1" ht="18.75" customHeight="1">
      <c r="A8" s="58" t="s">
        <v>1</v>
      </c>
      <c r="B8" s="59"/>
      <c r="C8" s="81"/>
      <c r="D8" s="81"/>
      <c r="E8" s="59"/>
      <c r="F8" s="59"/>
      <c r="G8" s="59"/>
      <c r="H8" s="1">
        <f>SUM(F8*G8)</f>
        <v>0</v>
      </c>
      <c r="I8" s="82"/>
      <c r="J8" s="1">
        <f>SUM(H8*I8)</f>
        <v>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</row>
    <row r="9" spans="1:34" s="61" customFormat="1" ht="18.75" customHeight="1">
      <c r="A9" s="62" t="s">
        <v>11</v>
      </c>
      <c r="B9" s="63"/>
      <c r="C9" s="63"/>
      <c r="D9" s="63"/>
      <c r="E9" s="63"/>
      <c r="F9" s="63"/>
      <c r="G9" s="63"/>
      <c r="H9" s="1">
        <f aca="true" t="shared" si="0" ref="H9:H25">SUM(F9*G9)</f>
        <v>0</v>
      </c>
      <c r="I9" s="82"/>
      <c r="J9" s="1">
        <f aca="true" t="shared" si="1" ref="J9:J19">SUM(H9*I9)</f>
        <v>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</row>
    <row r="10" spans="1:34" s="61" customFormat="1" ht="18.75" customHeight="1">
      <c r="A10" s="62" t="s">
        <v>12</v>
      </c>
      <c r="B10" s="63"/>
      <c r="C10" s="63"/>
      <c r="D10" s="63"/>
      <c r="E10" s="63"/>
      <c r="F10" s="63"/>
      <c r="G10" s="63"/>
      <c r="H10" s="1">
        <f t="shared" si="0"/>
        <v>0</v>
      </c>
      <c r="I10" s="82"/>
      <c r="J10" s="1">
        <f t="shared" si="1"/>
        <v>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</row>
    <row r="11" spans="1:34" s="61" customFormat="1" ht="18.75" customHeight="1">
      <c r="A11" s="62" t="s">
        <v>57</v>
      </c>
      <c r="B11" s="63"/>
      <c r="C11" s="63"/>
      <c r="D11" s="63"/>
      <c r="E11" s="63"/>
      <c r="F11" s="63"/>
      <c r="G11" s="63"/>
      <c r="H11" s="1">
        <f t="shared" si="0"/>
        <v>0</v>
      </c>
      <c r="I11" s="82"/>
      <c r="J11" s="1">
        <f t="shared" si="1"/>
        <v>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s="61" customFormat="1" ht="18.75" customHeight="1">
      <c r="A12" s="62" t="s">
        <v>14</v>
      </c>
      <c r="B12" s="63"/>
      <c r="C12" s="63"/>
      <c r="D12" s="63"/>
      <c r="E12" s="63"/>
      <c r="F12" s="63"/>
      <c r="G12" s="63"/>
      <c r="H12" s="1">
        <f t="shared" si="0"/>
        <v>0</v>
      </c>
      <c r="I12" s="82"/>
      <c r="J12" s="1">
        <f t="shared" si="1"/>
        <v>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s="61" customFormat="1" ht="18.75" customHeight="1">
      <c r="A13" s="62" t="s">
        <v>15</v>
      </c>
      <c r="B13" s="63"/>
      <c r="C13" s="63"/>
      <c r="D13" s="63"/>
      <c r="E13" s="63"/>
      <c r="F13" s="63"/>
      <c r="G13" s="63"/>
      <c r="H13" s="1">
        <f t="shared" si="0"/>
        <v>0</v>
      </c>
      <c r="I13" s="82"/>
      <c r="J13" s="1">
        <f t="shared" si="1"/>
        <v>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</row>
    <row r="14" spans="1:34" s="61" customFormat="1" ht="18.75" customHeight="1">
      <c r="A14" s="62" t="s">
        <v>16</v>
      </c>
      <c r="B14" s="63"/>
      <c r="C14" s="63"/>
      <c r="D14" s="63"/>
      <c r="E14" s="63"/>
      <c r="F14" s="63"/>
      <c r="G14" s="63"/>
      <c r="H14" s="1">
        <f t="shared" si="0"/>
        <v>0</v>
      </c>
      <c r="I14" s="82"/>
      <c r="J14" s="1">
        <f t="shared" si="1"/>
        <v>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61" customFormat="1" ht="18.75" customHeight="1">
      <c r="A15" s="62" t="s">
        <v>17</v>
      </c>
      <c r="B15" s="63"/>
      <c r="C15" s="63"/>
      <c r="D15" s="63"/>
      <c r="E15" s="63"/>
      <c r="F15" s="63"/>
      <c r="G15" s="63"/>
      <c r="H15" s="1">
        <f t="shared" si="0"/>
        <v>0</v>
      </c>
      <c r="I15" s="82"/>
      <c r="J15" s="1">
        <f t="shared" si="1"/>
        <v>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1:34" s="61" customFormat="1" ht="18.75" customHeight="1">
      <c r="A16" s="62" t="s">
        <v>19</v>
      </c>
      <c r="B16" s="63"/>
      <c r="C16" s="63"/>
      <c r="D16" s="63"/>
      <c r="E16" s="63"/>
      <c r="F16" s="63"/>
      <c r="G16" s="63"/>
      <c r="H16" s="1">
        <f t="shared" si="0"/>
        <v>0</v>
      </c>
      <c r="I16" s="82"/>
      <c r="J16" s="1">
        <f t="shared" si="1"/>
        <v>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</row>
    <row r="17" spans="1:34" s="61" customFormat="1" ht="18.75" customHeight="1">
      <c r="A17" s="62" t="s">
        <v>21</v>
      </c>
      <c r="B17" s="63"/>
      <c r="C17" s="63"/>
      <c r="D17" s="63"/>
      <c r="E17" s="63"/>
      <c r="F17" s="63"/>
      <c r="G17" s="63"/>
      <c r="H17" s="1">
        <f t="shared" si="0"/>
        <v>0</v>
      </c>
      <c r="I17" s="82"/>
      <c r="J17" s="1">
        <f t="shared" si="1"/>
        <v>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61" customFormat="1" ht="18.75" customHeight="1">
      <c r="A18" s="62" t="s">
        <v>23</v>
      </c>
      <c r="B18" s="63"/>
      <c r="C18" s="63"/>
      <c r="D18" s="63"/>
      <c r="E18" s="63"/>
      <c r="F18" s="63"/>
      <c r="G18" s="63"/>
      <c r="H18" s="1">
        <f t="shared" si="0"/>
        <v>0</v>
      </c>
      <c r="I18" s="82"/>
      <c r="J18" s="1">
        <f t="shared" si="1"/>
        <v>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</row>
    <row r="19" spans="1:34" s="61" customFormat="1" ht="18.75" customHeight="1" thickBot="1">
      <c r="A19" s="62" t="s">
        <v>24</v>
      </c>
      <c r="B19" s="63"/>
      <c r="C19" s="63"/>
      <c r="D19" s="63"/>
      <c r="E19" s="63"/>
      <c r="F19" s="63"/>
      <c r="G19" s="63"/>
      <c r="H19" s="1">
        <f t="shared" si="0"/>
        <v>0</v>
      </c>
      <c r="I19" s="82"/>
      <c r="J19" s="1">
        <f t="shared" si="1"/>
        <v>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:34" s="61" customFormat="1" ht="18.75" customHeight="1" hidden="1" outlineLevel="1">
      <c r="A20" s="62"/>
      <c r="B20" s="63"/>
      <c r="C20" s="63"/>
      <c r="D20" s="63"/>
      <c r="E20" s="63"/>
      <c r="F20" s="63"/>
      <c r="G20" s="63"/>
      <c r="H20" s="1">
        <f t="shared" si="0"/>
        <v>0</v>
      </c>
      <c r="I20" s="82"/>
      <c r="J20" s="1">
        <f aca="true" t="shared" si="2" ref="J20:J25">SUM(H20*19.79%)</f>
        <v>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</row>
    <row r="21" spans="1:34" s="61" customFormat="1" ht="18.75" customHeight="1" hidden="1" outlineLevel="1">
      <c r="A21" s="62"/>
      <c r="B21" s="63"/>
      <c r="C21" s="63"/>
      <c r="D21" s="63"/>
      <c r="E21" s="63"/>
      <c r="F21" s="63"/>
      <c r="G21" s="63"/>
      <c r="H21" s="1">
        <f t="shared" si="0"/>
        <v>0</v>
      </c>
      <c r="I21" s="82"/>
      <c r="J21" s="1">
        <f t="shared" si="2"/>
        <v>0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spans="1:34" s="61" customFormat="1" ht="18.75" customHeight="1" hidden="1" outlineLevel="1">
      <c r="A22" s="62"/>
      <c r="B22" s="63"/>
      <c r="C22" s="63"/>
      <c r="D22" s="63"/>
      <c r="E22" s="63"/>
      <c r="F22" s="63"/>
      <c r="G22" s="63"/>
      <c r="H22" s="1">
        <f t="shared" si="0"/>
        <v>0</v>
      </c>
      <c r="I22" s="82"/>
      <c r="J22" s="1">
        <f t="shared" si="2"/>
        <v>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</row>
    <row r="23" spans="1:34" s="61" customFormat="1" ht="18.75" customHeight="1" hidden="1" outlineLevel="1">
      <c r="A23" s="62"/>
      <c r="B23" s="63"/>
      <c r="C23" s="63"/>
      <c r="D23" s="63"/>
      <c r="E23" s="63"/>
      <c r="F23" s="63"/>
      <c r="G23" s="63"/>
      <c r="H23" s="1">
        <f t="shared" si="0"/>
        <v>0</v>
      </c>
      <c r="I23" s="82"/>
      <c r="J23" s="1">
        <f t="shared" si="2"/>
        <v>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</row>
    <row r="24" spans="1:34" s="61" customFormat="1" ht="18.75" customHeight="1" hidden="1" outlineLevel="2">
      <c r="A24" s="62"/>
      <c r="B24" s="63"/>
      <c r="C24" s="63"/>
      <c r="D24" s="63"/>
      <c r="E24" s="63"/>
      <c r="F24" s="63"/>
      <c r="G24" s="63"/>
      <c r="H24" s="1">
        <f t="shared" si="0"/>
        <v>0</v>
      </c>
      <c r="I24" s="63"/>
      <c r="J24" s="1">
        <f t="shared" si="2"/>
        <v>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s="61" customFormat="1" ht="18.75" customHeight="1" hidden="1" outlineLevel="2" thickBot="1">
      <c r="A25" s="62"/>
      <c r="B25" s="63"/>
      <c r="C25" s="63"/>
      <c r="D25" s="63"/>
      <c r="E25" s="63"/>
      <c r="F25" s="63"/>
      <c r="G25" s="63"/>
      <c r="H25" s="2">
        <f t="shared" si="0"/>
        <v>0</v>
      </c>
      <c r="I25" s="83"/>
      <c r="J25" s="2">
        <f t="shared" si="2"/>
        <v>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34" s="61" customFormat="1" ht="18.75" customHeight="1" collapsed="1" thickBot="1" thickTop="1">
      <c r="A26" s="64"/>
      <c r="B26" s="65" t="s">
        <v>58</v>
      </c>
      <c r="C26" s="67" t="s">
        <v>67</v>
      </c>
      <c r="D26" s="67" t="s">
        <v>67</v>
      </c>
      <c r="E26" s="67" t="s">
        <v>67</v>
      </c>
      <c r="F26" s="84" t="s">
        <v>67</v>
      </c>
      <c r="G26" s="85" t="s">
        <v>67</v>
      </c>
      <c r="H26" s="86">
        <f>SUM(H8:H25)</f>
        <v>0</v>
      </c>
      <c r="I26" s="86"/>
      <c r="J26" s="86">
        <f>SUM(J8:J25)</f>
        <v>0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</row>
    <row r="27" s="68" customFormat="1" ht="18.75" customHeight="1" thickTop="1"/>
    <row r="28" s="69" customFormat="1" ht="11.25">
      <c r="A28" s="69" t="s">
        <v>60</v>
      </c>
    </row>
    <row r="29" s="69" customFormat="1" ht="11.25">
      <c r="A29" s="69" t="s">
        <v>141</v>
      </c>
    </row>
    <row r="30" s="69" customFormat="1" ht="11.25"/>
    <row r="32" s="71" customFormat="1" ht="15">
      <c r="A32" s="71" t="s">
        <v>123</v>
      </c>
    </row>
    <row r="33" ht="15.75">
      <c r="A33" s="71" t="s">
        <v>122</v>
      </c>
    </row>
    <row r="36" ht="15.75">
      <c r="A36" s="3" t="s">
        <v>64</v>
      </c>
    </row>
  </sheetData>
  <sheetProtection/>
  <mergeCells count="4">
    <mergeCell ref="A5:J5"/>
    <mergeCell ref="A4:J4"/>
    <mergeCell ref="A1:J1"/>
    <mergeCell ref="A3:J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67.00390625" style="0" bestFit="1" customWidth="1"/>
    <col min="2" max="2" width="19.625" style="0" bestFit="1" customWidth="1"/>
  </cols>
  <sheetData>
    <row r="1" spans="1:2" ht="12.75">
      <c r="A1" s="94"/>
      <c r="B1" s="95"/>
    </row>
    <row r="2" spans="1:2" ht="15.75">
      <c r="A2" s="96" t="s">
        <v>125</v>
      </c>
      <c r="B2" s="97"/>
    </row>
    <row r="3" spans="1:2" ht="15.75">
      <c r="A3" s="98"/>
      <c r="B3" s="97"/>
    </row>
    <row r="4" spans="1:2" ht="18.75">
      <c r="A4" s="99" t="s">
        <v>126</v>
      </c>
      <c r="B4" s="97"/>
    </row>
    <row r="5" spans="1:2" ht="18.75">
      <c r="A5" s="100"/>
      <c r="B5" s="97"/>
    </row>
    <row r="6" spans="1:2" ht="18.75" customHeight="1">
      <c r="A6" s="101" t="s">
        <v>127</v>
      </c>
      <c r="B6" s="102" t="s">
        <v>128</v>
      </c>
    </row>
    <row r="7" spans="1:2" ht="15.75" customHeight="1">
      <c r="A7" s="101" t="s">
        <v>129</v>
      </c>
      <c r="B7" s="102" t="s">
        <v>128</v>
      </c>
    </row>
    <row r="8" spans="1:2" ht="16.5" customHeight="1">
      <c r="A8" s="101" t="s">
        <v>130</v>
      </c>
      <c r="B8" s="102" t="s">
        <v>128</v>
      </c>
    </row>
    <row r="9" spans="1:2" ht="18.75" customHeight="1">
      <c r="A9" s="101" t="s">
        <v>131</v>
      </c>
      <c r="B9" s="102" t="s">
        <v>128</v>
      </c>
    </row>
    <row r="10" spans="1:2" ht="15.75">
      <c r="A10" s="101"/>
      <c r="B10" s="97"/>
    </row>
    <row r="11" spans="1:2" ht="15" customHeight="1">
      <c r="A11" s="101"/>
      <c r="B11" s="97"/>
    </row>
    <row r="12" spans="1:2" ht="15.75" hidden="1">
      <c r="A12" s="101"/>
      <c r="B12" s="97"/>
    </row>
    <row r="13" spans="1:2" ht="15.75" hidden="1">
      <c r="A13" s="101"/>
      <c r="B13" s="97"/>
    </row>
    <row r="14" spans="1:2" ht="15" customHeight="1">
      <c r="A14" s="96" t="s">
        <v>132</v>
      </c>
      <c r="B14" s="97"/>
    </row>
    <row r="15" spans="1:2" ht="15.75">
      <c r="A15" s="101"/>
      <c r="B15" s="97"/>
    </row>
    <row r="16" spans="1:2" ht="18.75">
      <c r="A16" s="99" t="s">
        <v>133</v>
      </c>
      <c r="B16" s="97"/>
    </row>
    <row r="17" spans="1:2" ht="18.75">
      <c r="A17" s="100"/>
      <c r="B17" s="97"/>
    </row>
    <row r="18" spans="1:2" ht="15.75" customHeight="1">
      <c r="A18" s="101" t="s">
        <v>127</v>
      </c>
      <c r="B18" s="102" t="s">
        <v>128</v>
      </c>
    </row>
    <row r="19" spans="1:2" ht="15.75" customHeight="1">
      <c r="A19" s="101" t="s">
        <v>129</v>
      </c>
      <c r="B19" s="102" t="s">
        <v>128</v>
      </c>
    </row>
    <row r="20" spans="1:2" ht="18.75" customHeight="1">
      <c r="A20" s="101" t="s">
        <v>130</v>
      </c>
      <c r="B20" s="102" t="s">
        <v>128</v>
      </c>
    </row>
    <row r="21" spans="1:2" ht="20.25" customHeight="1">
      <c r="A21" s="101" t="s">
        <v>131</v>
      </c>
      <c r="B21" s="102" t="s">
        <v>128</v>
      </c>
    </row>
    <row r="22" spans="1:2" ht="15.75">
      <c r="A22" s="101"/>
      <c r="B22" s="97"/>
    </row>
    <row r="23" spans="1:2" ht="15.75">
      <c r="A23" s="101"/>
      <c r="B23" s="97"/>
    </row>
    <row r="24" spans="1:2" ht="15.75">
      <c r="A24" s="96" t="s">
        <v>134</v>
      </c>
      <c r="B24" s="97"/>
    </row>
    <row r="25" spans="1:2" ht="12.75">
      <c r="A25" s="96"/>
      <c r="B25" s="97"/>
    </row>
    <row r="26" spans="1:2" ht="18.75">
      <c r="A26" s="99" t="s">
        <v>135</v>
      </c>
      <c r="B26" s="97"/>
    </row>
    <row r="27" spans="1:2" ht="15.75">
      <c r="A27" s="103"/>
      <c r="B27" s="97"/>
    </row>
    <row r="28" spans="1:2" ht="21" customHeight="1">
      <c r="A28" s="101" t="s">
        <v>136</v>
      </c>
      <c r="B28" s="102" t="s">
        <v>128</v>
      </c>
    </row>
    <row r="29" spans="1:2" ht="22.5" customHeight="1">
      <c r="A29" s="101" t="s">
        <v>129</v>
      </c>
      <c r="B29" s="102" t="s">
        <v>128</v>
      </c>
    </row>
    <row r="30" spans="1:2" ht="22.5" customHeight="1">
      <c r="A30" s="101" t="s">
        <v>130</v>
      </c>
      <c r="B30" s="102" t="s">
        <v>128</v>
      </c>
    </row>
    <row r="31" spans="1:2" ht="19.5" customHeight="1">
      <c r="A31" s="101" t="s">
        <v>131</v>
      </c>
      <c r="B31" s="102" t="s">
        <v>128</v>
      </c>
    </row>
    <row r="32" spans="1:2" ht="15.75">
      <c r="A32" s="101"/>
      <c r="B32" s="97"/>
    </row>
    <row r="33" spans="1:2" ht="12.75">
      <c r="A33" s="96"/>
      <c r="B33" s="97"/>
    </row>
    <row r="34" spans="1:2" ht="15.75">
      <c r="A34" s="96" t="s">
        <v>137</v>
      </c>
      <c r="B34" s="97"/>
    </row>
    <row r="35" spans="1:2" ht="15.75">
      <c r="A35" s="101"/>
      <c r="B35" s="97"/>
    </row>
    <row r="36" spans="1:2" ht="18.75">
      <c r="A36" s="99" t="s">
        <v>138</v>
      </c>
      <c r="B36" s="97"/>
    </row>
    <row r="37" spans="1:2" ht="15.75">
      <c r="A37" s="103"/>
      <c r="B37" s="97"/>
    </row>
    <row r="38" spans="1:2" ht="18.75" customHeight="1">
      <c r="A38" s="101" t="s">
        <v>136</v>
      </c>
      <c r="B38" s="102" t="s">
        <v>128</v>
      </c>
    </row>
    <row r="39" spans="1:2" ht="18.75" customHeight="1">
      <c r="A39" s="101" t="s">
        <v>129</v>
      </c>
      <c r="B39" s="102" t="s">
        <v>128</v>
      </c>
    </row>
    <row r="40" spans="1:2" ht="18" customHeight="1">
      <c r="A40" s="101" t="s">
        <v>130</v>
      </c>
      <c r="B40" s="102" t="s">
        <v>128</v>
      </c>
    </row>
    <row r="41" spans="1:2" ht="16.5" customHeight="1">
      <c r="A41" s="101" t="s">
        <v>131</v>
      </c>
      <c r="B41" s="102" t="s">
        <v>128</v>
      </c>
    </row>
    <row r="42" spans="1:2" ht="12.75">
      <c r="A42" s="104"/>
      <c r="B42" s="97"/>
    </row>
    <row r="43" spans="1:2" ht="12.75">
      <c r="A43" s="104"/>
      <c r="B43" s="97"/>
    </row>
    <row r="44" spans="1:2" ht="12.75">
      <c r="A44" s="105"/>
      <c r="B44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buczkowska</dc:creator>
  <cp:keywords/>
  <dc:description/>
  <cp:lastModifiedBy>Ania</cp:lastModifiedBy>
  <cp:lastPrinted>2009-03-10T07:48:19Z</cp:lastPrinted>
  <dcterms:created xsi:type="dcterms:W3CDTF">2004-11-03T11:42:14Z</dcterms:created>
  <dcterms:modified xsi:type="dcterms:W3CDTF">2013-09-17T11:35:57Z</dcterms:modified>
  <cp:category/>
  <cp:version/>
  <cp:contentType/>
  <cp:contentStatus/>
</cp:coreProperties>
</file>