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05" windowWidth="17040" windowHeight="9465" activeTab="1"/>
  </bookViews>
  <sheets>
    <sheet name="Arkusz1" sheetId="1" r:id="rId1"/>
    <sheet name="Arkusz2" sheetId="2" r:id="rId2"/>
    <sheet name="Arkusz3" sheetId="3" r:id="rId3"/>
  </sheets>
  <calcPr calcId="114210"/>
</workbook>
</file>

<file path=xl/calcChain.xml><?xml version="1.0" encoding="utf-8"?>
<calcChain xmlns="http://schemas.openxmlformats.org/spreadsheetml/2006/main">
  <c r="F4" i="2"/>
  <c r="F5"/>
  <c r="F6"/>
  <c r="F7"/>
  <c r="F8"/>
  <c r="F9"/>
  <c r="F10"/>
  <c r="F11"/>
  <c r="F12"/>
  <c r="F13"/>
  <c r="F14"/>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3"/>
  <c r="W108" i="1"/>
  <c r="F67" i="2"/>
  <c r="F68"/>
</calcChain>
</file>

<file path=xl/sharedStrings.xml><?xml version="1.0" encoding="utf-8"?>
<sst xmlns="http://schemas.openxmlformats.org/spreadsheetml/2006/main" count="139" uniqueCount="83">
  <si>
    <t>Rodzaj gazu</t>
  </si>
  <si>
    <t>Acetylen techniczny</t>
  </si>
  <si>
    <t>Acetylen czyst 2.6</t>
  </si>
  <si>
    <t>Amoniak  techniczny</t>
  </si>
  <si>
    <t>Amoniak 3.8</t>
  </si>
  <si>
    <t>Argon 4.5</t>
  </si>
  <si>
    <t>Argon 4.6</t>
  </si>
  <si>
    <t>Argon 4.8</t>
  </si>
  <si>
    <t>Argon 5.0</t>
  </si>
  <si>
    <t>Argon 6.0</t>
  </si>
  <si>
    <t>Azot 2.8</t>
  </si>
  <si>
    <t>Azot 4.0</t>
  </si>
  <si>
    <t>Azot 4.6</t>
  </si>
  <si>
    <t>Azot 5.0</t>
  </si>
  <si>
    <t>Azot 6.0</t>
  </si>
  <si>
    <t>Azot ciekły</t>
  </si>
  <si>
    <t>dwutlenek węgla 99.9%</t>
  </si>
  <si>
    <t>Dwutlenek węgla, spożywczy (E 290) C/CO2</t>
  </si>
  <si>
    <t>Dwutlenek węgla 4,5</t>
  </si>
  <si>
    <t>Dwutlenek węgla techniczny</t>
  </si>
  <si>
    <t>SO2 3.8</t>
  </si>
  <si>
    <t>Etylen 3.0</t>
  </si>
  <si>
    <t>Hel 4.0</t>
  </si>
  <si>
    <t>Hel 4.6</t>
  </si>
  <si>
    <t>Hel 5.0</t>
  </si>
  <si>
    <t>Hel 5.6</t>
  </si>
  <si>
    <t>Hel 6.0</t>
  </si>
  <si>
    <t>Metan 2.5</t>
  </si>
  <si>
    <t>Powietrze sprężone</t>
  </si>
  <si>
    <t>Powietrze syntetyczne 5.0</t>
  </si>
  <si>
    <t>Tlen 3.5</t>
  </si>
  <si>
    <t>Tlen 4.5</t>
  </si>
  <si>
    <t>Tlen 5.0</t>
  </si>
  <si>
    <t>Tlen spoż (E 948)</t>
  </si>
  <si>
    <t>Tlen T-N25</t>
  </si>
  <si>
    <t xml:space="preserve">Tlen techniczny </t>
  </si>
  <si>
    <t>Wodór 4.0</t>
  </si>
  <si>
    <t>Wodór 5.0</t>
  </si>
  <si>
    <t>Mix NH (95%N²,5%H²)</t>
  </si>
  <si>
    <t>Mieszanka (20%CO²,80%Ar) gaz techniczny</t>
  </si>
  <si>
    <t>1% obj. SO2 + powietrze syntetyczne</t>
  </si>
  <si>
    <t>10% H2 w Ar</t>
  </si>
  <si>
    <t>15 % NH3 w He</t>
  </si>
  <si>
    <t>10% O2 w He</t>
  </si>
  <si>
    <t>30% N2 w He</t>
  </si>
  <si>
    <t>Mieszanka argon metan (10% metan 90% argon)</t>
  </si>
  <si>
    <t>usługa próżnowania butli</t>
  </si>
  <si>
    <t>usługa legalizacji butli na okres 12 m-c</t>
  </si>
  <si>
    <t>usługa czyszczenia butli</t>
  </si>
  <si>
    <t>Transport butli</t>
  </si>
  <si>
    <t>Transport cieczy (azotu ciekłego)</t>
  </si>
  <si>
    <t>Jednostka miary</t>
  </si>
  <si>
    <t>Kg</t>
  </si>
  <si>
    <t>m³</t>
  </si>
  <si>
    <t>L</t>
  </si>
  <si>
    <t>1 butla</t>
  </si>
  <si>
    <t>1 dostawa</t>
  </si>
  <si>
    <t>Napełnienie 1 butli</t>
  </si>
  <si>
    <t>Ilość</t>
  </si>
  <si>
    <t>wartość netto</t>
  </si>
  <si>
    <t>Mieszanka (10% wodór 90% azot) gaz techniczny</t>
  </si>
  <si>
    <t>Argon do spektroskopii</t>
  </si>
  <si>
    <t>L.P.</t>
  </si>
  <si>
    <t>cena jednostkowa netto</t>
  </si>
  <si>
    <t>Załącznik nr 1 do SIWZ</t>
  </si>
  <si>
    <t>stawka vat %</t>
  </si>
  <si>
    <t>Razem netto</t>
  </si>
  <si>
    <t>Razem brutto</t>
  </si>
  <si>
    <t>dzierżawa butli do gazów technicznych 10 l (23)</t>
  </si>
  <si>
    <t>dzierżawa butli do gazów technicznych 50l (42)</t>
  </si>
  <si>
    <t>dzierżawa butli do gazów specjalnych 2 l (3)</t>
  </si>
  <si>
    <t>dzierżawa butli do gazów specjalnych 10 l (23)</t>
  </si>
  <si>
    <t>dzierżawa butli do gazów specjalnych 20 l (6)</t>
  </si>
  <si>
    <t>dzierzawa butli do gazów specjalnych 40 l (34)</t>
  </si>
  <si>
    <t>dzierżawa butli do gazów specjalnych 50 l (75)</t>
  </si>
  <si>
    <t>dzierżawa butli do acetylenu 20 l (1)</t>
  </si>
  <si>
    <t>dzierżawa butli do acetylenu 40 l (4)</t>
  </si>
  <si>
    <t>dzierżawa butli do acetylenu 50 l (4)</t>
  </si>
  <si>
    <t>dzierżawa butli do gazów technicznych 40 l (95)</t>
  </si>
  <si>
    <t xml:space="preserve">1 butla/dzień </t>
  </si>
  <si>
    <t>1 butla/dzień</t>
  </si>
  <si>
    <t>1. W kolumnie „Jednostka” wskazano miary jakimi posługiwał się zamawiający przy tworzeniu opisu przedmiotu zamówienia
2. W kolumnie „ilość” wskazano szacunkowe ilości planowanego do zakupienia asortymentu 
3. W kolumnie „Cena jednostkowa netto” wykonawca winien wpisać proponowaną kwotę netto za jedną jednostkę miary określoną w kolumnie „Jednostka”
4. W kolumnie „Wartość netto” należy wpisać iloczyn kolumn „Cena jednostkowa netto” x  „ilość” dla danego wiersza
5. W kolumnie „Stawka VAT %” należy wpisać stawkę podatku VAT za wystarczające uznaje się wpisanie stawki VAT wyrażonej procentowo.
6. W wierszu „Razem” należy wpisać sumę wynikającą z dodania wpisanych wartości w kolumnie „Wartość netto”.
7. Zamawiający zastrzega możliwość wydzierżawienia butli na okres krótszy niż 24 miesiące, ale nie krótszy niż 1 miesiąc. W przypadku wydzierżawienia butli przez Zamawiającego na okres krótszy niż 24 miesięcy wykonawcy będzie przysługiwało proporcjonalne wynagrodzenie do ilości dzierżawionych dni.
8. W ramach wskazanej opłaty za dzierżawę butli wykonawca zobowiązany jest do wykonywanie dodatkowych świadczeń przewidzianych do wykonania w instrukcji obsługi, dokumencie gwarancyjnym lub innym dokumencie pochodzącym od producenta butli lub obowiązującymi przepisami prawa (np. okresowe czyszczenie butli próżnowanie, atestowanie, oznakowanie itd.). ogólna sprawność techniczna
9. Pozycje 60,61,62 dotyczą usług wykonywanych na butlach własnych zamawiającego.
10. W kolumnie „Jednostka” wskazano miary jakimi posługiwał się zamawiający przy tworzeniu opisu przedmiotu zamówienia
11. W kolumnie „ilość” wskazano szacunkowe ilości planowanego do zakupienia asortymentu 
12. W kolumnie „Cena jednostkowa netto” wykonawca winien wpisać proponowaną kwotę netto za jedną sztukę określoną w kolumnie „Jednostka”
13. W kolumnie „Wartość netto” należy wpisać iloczyn kolumn „Cena jednostkowa netto” x  „ilość” dla danego wiersza
14. W kolumnie „Stawka VAT %” należy wpisać stawkę podatku VAT za wystarczające uznaje się wpisanie stawki VAT wyrażonej procentowo.
15. W wierszu „Razem” należy wpisać sumę wynikającą z dodania wpisanych wartości w kolumnie „Wartość netto”.
16. W pozycjach 49-59 w nawiasach wskazano szacowane ilości dzierżawionych butli, jako cene jednostkową należy wpisać wartość dzierżawy 1 butli za jeden dzień                                                                                                                                                                                                              17.W przypadku nie posiadania przez Wykonawcę gazów o wskazanej czystości dopuszcza się zaproponowanie gazu o wyższej  czystości np. zamiast 2.6 można zaproponować gaz 2.7 itd</t>
  </si>
  <si>
    <t>Opłata za napełnienie butli własnych ZUT</t>
  </si>
</sst>
</file>

<file path=xl/styles.xml><?xml version="1.0" encoding="utf-8"?>
<styleSheet xmlns="http://schemas.openxmlformats.org/spreadsheetml/2006/main">
  <numFmts count="2">
    <numFmt numFmtId="164" formatCode="_-* #,##0.00\ [$zł-415]_-;\-* #,##0.00\ [$zł-415]_-;_-* &quot;-&quot;??\ [$zł-415]_-;_-@_-"/>
    <numFmt numFmtId="165" formatCode="0.0"/>
  </numFmts>
  <fonts count="8">
    <font>
      <sz val="11"/>
      <color theme="1"/>
      <name val="Czcionka tekstu podstawowego"/>
      <family val="2"/>
      <charset val="238"/>
    </font>
    <font>
      <sz val="11"/>
      <color indexed="8"/>
      <name val="Calibri"/>
      <family val="2"/>
      <charset val="238"/>
    </font>
    <font>
      <b/>
      <sz val="10"/>
      <color indexed="8"/>
      <name val="Arial"/>
      <family val="2"/>
      <charset val="238"/>
    </font>
    <font>
      <sz val="10"/>
      <color indexed="8"/>
      <name val="Arial"/>
      <family val="2"/>
      <charset val="238"/>
    </font>
    <font>
      <sz val="11"/>
      <color indexed="8"/>
      <name val="Arial"/>
      <family val="2"/>
      <charset val="238"/>
    </font>
    <font>
      <sz val="9"/>
      <color indexed="8"/>
      <name val="Czcionka tekstu podstawowego"/>
      <family val="2"/>
      <charset val="238"/>
    </font>
    <font>
      <sz val="8"/>
      <color indexed="8"/>
      <name val="Czcionka tekstu podstawowego"/>
      <charset val="238"/>
    </font>
    <font>
      <sz val="8"/>
      <name val="Czcionka tekstu podstawowego"/>
      <family val="2"/>
      <charset val="23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23">
    <xf numFmtId="0" fontId="0" fillId="0" borderId="0" xfId="0"/>
    <xf numFmtId="0" fontId="0" fillId="0" borderId="1" xfId="0" applyBorder="1"/>
    <xf numFmtId="0" fontId="2" fillId="0" borderId="1" xfId="0" applyFont="1" applyBorder="1" applyAlignment="1">
      <alignment horizontal="center"/>
    </xf>
    <xf numFmtId="0" fontId="2" fillId="0" borderId="1" xfId="0" applyFont="1" applyFill="1" applyBorder="1" applyAlignment="1">
      <alignment horizontal="center"/>
    </xf>
    <xf numFmtId="0" fontId="3" fillId="0" borderId="1" xfId="0" applyFont="1" applyBorder="1"/>
    <xf numFmtId="0" fontId="3" fillId="0" borderId="1" xfId="0" applyFont="1" applyBorder="1" applyAlignment="1">
      <alignment horizontal="center"/>
    </xf>
    <xf numFmtId="0" fontId="1" fillId="0" borderId="1" xfId="0" applyFont="1" applyBorder="1"/>
    <xf numFmtId="0" fontId="3" fillId="0" borderId="1" xfId="0" applyFont="1" applyBorder="1" applyAlignment="1">
      <alignment wrapText="1"/>
    </xf>
    <xf numFmtId="0" fontId="1" fillId="0" borderId="1" xfId="0" applyFont="1" applyBorder="1" applyProtection="1">
      <protection hidden="1"/>
    </xf>
    <xf numFmtId="0" fontId="0" fillId="0" borderId="2" xfId="0" applyFill="1" applyBorder="1"/>
    <xf numFmtId="0" fontId="2" fillId="0" borderId="1" xfId="0" applyFont="1" applyFill="1" applyBorder="1" applyAlignment="1">
      <alignment horizontal="center" wrapText="1"/>
    </xf>
    <xf numFmtId="164" fontId="0" fillId="0" borderId="0" xfId="0" applyNumberFormat="1"/>
    <xf numFmtId="165" fontId="1" fillId="0" borderId="1" xfId="0" applyNumberFormat="1" applyFont="1" applyBorder="1" applyProtection="1">
      <protection hidden="1"/>
    </xf>
    <xf numFmtId="164" fontId="4" fillId="0" borderId="1" xfId="0" applyNumberFormat="1" applyFont="1" applyBorder="1" applyAlignment="1">
      <alignment horizontal="right"/>
    </xf>
    <xf numFmtId="164" fontId="0" fillId="0" borderId="1" xfId="0" applyNumberFormat="1" applyBorder="1"/>
    <xf numFmtId="0" fontId="2" fillId="0" borderId="3" xfId="0" applyFont="1" applyFill="1" applyBorder="1" applyAlignment="1">
      <alignment horizontal="center" wrapText="1"/>
    </xf>
    <xf numFmtId="164" fontId="0" fillId="0" borderId="3" xfId="0" applyNumberFormat="1" applyBorder="1"/>
    <xf numFmtId="164" fontId="0" fillId="0" borderId="1" xfId="0" applyNumberFormat="1" applyFill="1" applyBorder="1"/>
    <xf numFmtId="9" fontId="0" fillId="0" borderId="1" xfId="0" applyNumberFormat="1" applyBorder="1"/>
    <xf numFmtId="0" fontId="0" fillId="0" borderId="0" xfId="0" applyAlignment="1">
      <alignment horizontal="center"/>
    </xf>
    <xf numFmtId="0" fontId="0" fillId="0" borderId="0" xfId="0" applyAlignment="1">
      <alignment horizontal="center" wrapText="1"/>
    </xf>
    <xf numFmtId="0" fontId="6" fillId="0" borderId="4" xfId="0" applyFont="1" applyBorder="1" applyAlignment="1">
      <alignment horizontal="left" vertical="top" wrapText="1"/>
    </xf>
    <xf numFmtId="0" fontId="5" fillId="0" borderId="4" xfId="0" applyFont="1" applyBorder="1" applyAlignment="1">
      <alignment horizontal="left" vertical="top" wrapText="1"/>
    </xf>
  </cellXfs>
  <cellStyles count="1">
    <cellStyle name="Normalny"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2:AG108"/>
  <sheetViews>
    <sheetView topLeftCell="B1" workbookViewId="0">
      <pane xSplit="1" ySplit="2" topLeftCell="L42" activePane="bottomRight" state="frozen"/>
      <selection activeCell="B1" sqref="B1"/>
      <selection pane="topRight" activeCell="C1" sqref="C1"/>
      <selection pane="bottomLeft" activeCell="B3" sqref="B3"/>
      <selection pane="bottomRight" activeCell="L2" sqref="A2:AG69"/>
    </sheetView>
  </sheetViews>
  <sheetFormatPr defaultRowHeight="14.25"/>
  <cols>
    <col min="1" max="1" width="2.875" bestFit="1" customWidth="1"/>
    <col min="2" max="2" width="37" bestFit="1" customWidth="1"/>
    <col min="3" max="3" width="14.25" bestFit="1" customWidth="1"/>
    <col min="32" max="32" width="15.375" bestFit="1" customWidth="1"/>
    <col min="33" max="33" width="11.5" bestFit="1" customWidth="1"/>
  </cols>
  <sheetData>
    <row r="2" spans="1:33">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3"/>
      <c r="AG2" s="3"/>
    </row>
    <row r="3" spans="1:33" ht="15">
      <c r="A3" s="1"/>
      <c r="B3" s="4"/>
      <c r="C3" s="5"/>
      <c r="D3" s="8"/>
      <c r="E3" s="8"/>
      <c r="F3" s="8"/>
      <c r="G3" s="8"/>
      <c r="H3" s="8"/>
      <c r="I3" s="6"/>
      <c r="J3" s="6"/>
      <c r="K3" s="6"/>
      <c r="L3" s="6"/>
      <c r="M3" s="6"/>
      <c r="N3" s="6"/>
      <c r="O3" s="6"/>
      <c r="P3" s="6"/>
      <c r="Q3" s="6"/>
      <c r="R3" s="6"/>
      <c r="S3" s="6"/>
      <c r="T3" s="6"/>
      <c r="U3" s="6"/>
      <c r="V3" s="6"/>
      <c r="W3" s="6"/>
      <c r="X3" s="6"/>
      <c r="Y3" s="6"/>
      <c r="Z3" s="6"/>
      <c r="AA3" s="6"/>
      <c r="AB3" s="6"/>
      <c r="AC3" s="6"/>
      <c r="AD3" s="6"/>
      <c r="AE3" s="6"/>
      <c r="AF3" s="1"/>
      <c r="AG3" s="1"/>
    </row>
    <row r="4" spans="1:33" ht="15">
      <c r="A4" s="1"/>
      <c r="B4" s="4"/>
      <c r="C4" s="5"/>
      <c r="D4" s="8"/>
      <c r="E4" s="6"/>
      <c r="F4" s="6"/>
      <c r="G4" s="6"/>
      <c r="H4" s="6"/>
      <c r="I4" s="6"/>
      <c r="J4" s="6"/>
      <c r="K4" s="6"/>
      <c r="L4" s="6"/>
      <c r="M4" s="6"/>
      <c r="N4" s="6"/>
      <c r="O4" s="6"/>
      <c r="P4" s="6"/>
      <c r="Q4" s="6"/>
      <c r="R4" s="6"/>
      <c r="S4" s="6"/>
      <c r="T4" s="6"/>
      <c r="U4" s="6"/>
      <c r="V4" s="6"/>
      <c r="W4" s="6"/>
      <c r="X4" s="6"/>
      <c r="Y4" s="6"/>
      <c r="Z4" s="6"/>
      <c r="AA4" s="6"/>
      <c r="AB4" s="6"/>
      <c r="AC4" s="6"/>
      <c r="AD4" s="6"/>
      <c r="AE4" s="6"/>
      <c r="AF4" s="1"/>
      <c r="AG4" s="1"/>
    </row>
    <row r="5" spans="1:33" ht="15">
      <c r="A5" s="1"/>
      <c r="B5" s="4"/>
      <c r="C5" s="5"/>
      <c r="D5" s="8"/>
      <c r="E5" s="6"/>
      <c r="F5" s="6"/>
      <c r="G5" s="6"/>
      <c r="H5" s="6"/>
      <c r="I5" s="6"/>
      <c r="J5" s="6"/>
      <c r="K5" s="6"/>
      <c r="L5" s="6"/>
      <c r="M5" s="6"/>
      <c r="N5" s="6"/>
      <c r="O5" s="6"/>
      <c r="P5" s="6"/>
      <c r="Q5" s="6"/>
      <c r="R5" s="6"/>
      <c r="S5" s="6"/>
      <c r="T5" s="6"/>
      <c r="U5" s="6"/>
      <c r="V5" s="6"/>
      <c r="W5" s="6"/>
      <c r="X5" s="6"/>
      <c r="Y5" s="6"/>
      <c r="Z5" s="6"/>
      <c r="AA5" s="6"/>
      <c r="AB5" s="6"/>
      <c r="AC5" s="6"/>
      <c r="AD5" s="6"/>
      <c r="AE5" s="6"/>
      <c r="AF5" s="1"/>
      <c r="AG5" s="1"/>
    </row>
    <row r="6" spans="1:33" ht="15">
      <c r="A6" s="1"/>
      <c r="B6" s="4"/>
      <c r="C6" s="5"/>
      <c r="D6" s="8"/>
      <c r="E6" s="6"/>
      <c r="F6" s="6"/>
      <c r="G6" s="6"/>
      <c r="H6" s="6"/>
      <c r="I6" s="6"/>
      <c r="J6" s="6"/>
      <c r="K6" s="6"/>
      <c r="L6" s="6"/>
      <c r="M6" s="6"/>
      <c r="N6" s="6"/>
      <c r="O6" s="6"/>
      <c r="P6" s="6"/>
      <c r="Q6" s="6"/>
      <c r="R6" s="6"/>
      <c r="S6" s="6"/>
      <c r="T6" s="6"/>
      <c r="U6" s="6"/>
      <c r="V6" s="6"/>
      <c r="W6" s="6"/>
      <c r="X6" s="6"/>
      <c r="Y6" s="6"/>
      <c r="Z6" s="6"/>
      <c r="AA6" s="6"/>
      <c r="AB6" s="6"/>
      <c r="AC6" s="6"/>
      <c r="AD6" s="6"/>
      <c r="AE6" s="6"/>
      <c r="AF6" s="1"/>
      <c r="AG6" s="1"/>
    </row>
    <row r="7" spans="1:33" ht="15">
      <c r="A7" s="1"/>
      <c r="B7" s="4"/>
      <c r="C7" s="5"/>
      <c r="D7" s="8"/>
      <c r="E7" s="6"/>
      <c r="F7" s="6"/>
      <c r="G7" s="6"/>
      <c r="H7" s="6"/>
      <c r="I7" s="6"/>
      <c r="J7" s="6"/>
      <c r="K7" s="6"/>
      <c r="L7" s="6"/>
      <c r="M7" s="6"/>
      <c r="N7" s="6"/>
      <c r="O7" s="6"/>
      <c r="P7" s="6"/>
      <c r="Q7" s="6"/>
      <c r="R7" s="6"/>
      <c r="S7" s="6"/>
      <c r="T7" s="6"/>
      <c r="U7" s="6"/>
      <c r="V7" s="6"/>
      <c r="W7" s="6"/>
      <c r="X7" s="6"/>
      <c r="Y7" s="6"/>
      <c r="Z7" s="6"/>
      <c r="AA7" s="6"/>
      <c r="AB7" s="6"/>
      <c r="AC7" s="6"/>
      <c r="AD7" s="6"/>
      <c r="AE7" s="6"/>
      <c r="AF7" s="1"/>
      <c r="AG7" s="1"/>
    </row>
    <row r="8" spans="1:33" ht="15">
      <c r="A8" s="1"/>
      <c r="B8" s="4"/>
      <c r="C8" s="5"/>
      <c r="D8" s="8"/>
      <c r="E8" s="6"/>
      <c r="F8" s="6"/>
      <c r="G8" s="6"/>
      <c r="H8" s="6"/>
      <c r="I8" s="6"/>
      <c r="J8" s="6"/>
      <c r="K8" s="6"/>
      <c r="L8" s="6"/>
      <c r="M8" s="6"/>
      <c r="N8" s="6"/>
      <c r="O8" s="6"/>
      <c r="P8" s="6"/>
      <c r="Q8" s="6"/>
      <c r="R8" s="6"/>
      <c r="S8" s="6"/>
      <c r="T8" s="6"/>
      <c r="U8" s="6"/>
      <c r="V8" s="6"/>
      <c r="W8" s="6"/>
      <c r="X8" s="6"/>
      <c r="Y8" s="6"/>
      <c r="Z8" s="6"/>
      <c r="AA8" s="6"/>
      <c r="AB8" s="6"/>
      <c r="AC8" s="6"/>
      <c r="AD8" s="6"/>
      <c r="AE8" s="6"/>
      <c r="AF8" s="1"/>
      <c r="AG8" s="1"/>
    </row>
    <row r="9" spans="1:33" ht="15">
      <c r="A9" s="1"/>
      <c r="B9" s="4"/>
      <c r="C9" s="5"/>
      <c r="D9" s="8"/>
      <c r="E9" s="6"/>
      <c r="F9" s="6"/>
      <c r="G9" s="6"/>
      <c r="H9" s="6"/>
      <c r="I9" s="6"/>
      <c r="J9" s="6"/>
      <c r="K9" s="6"/>
      <c r="L9" s="6"/>
      <c r="M9" s="6"/>
      <c r="N9" s="6"/>
      <c r="O9" s="6"/>
      <c r="P9" s="6"/>
      <c r="Q9" s="6"/>
      <c r="R9" s="6"/>
      <c r="S9" s="6"/>
      <c r="T9" s="6"/>
      <c r="U9" s="6"/>
      <c r="V9" s="6"/>
      <c r="W9" s="6"/>
      <c r="X9" s="6"/>
      <c r="Y9" s="6"/>
      <c r="Z9" s="6"/>
      <c r="AA9" s="6"/>
      <c r="AB9" s="6"/>
      <c r="AC9" s="6"/>
      <c r="AD9" s="6"/>
      <c r="AE9" s="6"/>
      <c r="AF9" s="1"/>
      <c r="AG9" s="1"/>
    </row>
    <row r="10" spans="1:33" ht="15">
      <c r="A10" s="1"/>
      <c r="B10" s="4"/>
      <c r="C10" s="5"/>
      <c r="D10" s="8"/>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1"/>
      <c r="AG10" s="1"/>
    </row>
    <row r="11" spans="1:33" ht="15">
      <c r="A11" s="1"/>
      <c r="B11" s="4"/>
      <c r="C11" s="5"/>
      <c r="D11" s="8"/>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1"/>
      <c r="AG11" s="1"/>
    </row>
    <row r="12" spans="1:33" ht="15">
      <c r="A12" s="1"/>
      <c r="B12" s="4"/>
      <c r="C12" s="5"/>
      <c r="D12" s="8"/>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1"/>
      <c r="AG12" s="1"/>
    </row>
    <row r="13" spans="1:33" ht="15">
      <c r="A13" s="1"/>
      <c r="B13" s="4"/>
      <c r="C13" s="5"/>
      <c r="D13" s="8"/>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1"/>
      <c r="AG13" s="1"/>
    </row>
    <row r="14" spans="1:33" ht="15">
      <c r="A14" s="1"/>
      <c r="B14" s="4"/>
      <c r="C14" s="5"/>
      <c r="D14" s="8"/>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1"/>
      <c r="AG14" s="1"/>
    </row>
    <row r="15" spans="1:33" ht="15">
      <c r="A15" s="1"/>
      <c r="B15" s="4"/>
      <c r="C15" s="5"/>
      <c r="D15" s="8"/>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1"/>
      <c r="AG15" s="1"/>
    </row>
    <row r="16" spans="1:33" ht="15">
      <c r="A16" s="1"/>
      <c r="B16" s="4"/>
      <c r="C16" s="5"/>
      <c r="D16" s="8"/>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1"/>
      <c r="AG16" s="1"/>
    </row>
    <row r="17" spans="1:33" ht="15">
      <c r="A17" s="1"/>
      <c r="B17" s="4"/>
      <c r="C17" s="5"/>
      <c r="D17" s="8"/>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1"/>
      <c r="AG17" s="1"/>
    </row>
    <row r="18" spans="1:33" ht="15">
      <c r="A18" s="1"/>
      <c r="B18" s="4"/>
      <c r="C18" s="5"/>
      <c r="D18" s="8"/>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1"/>
      <c r="AG18" s="1"/>
    </row>
    <row r="19" spans="1:33" ht="15">
      <c r="A19" s="1"/>
      <c r="B19" s="4"/>
      <c r="C19" s="5"/>
      <c r="D19" s="8"/>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1"/>
      <c r="AG19" s="1"/>
    </row>
    <row r="20" spans="1:33" ht="15">
      <c r="A20" s="1"/>
      <c r="B20" s="4"/>
      <c r="C20" s="5"/>
      <c r="D20" s="8"/>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1"/>
      <c r="AG20" s="1"/>
    </row>
    <row r="21" spans="1:33" ht="15">
      <c r="A21" s="1"/>
      <c r="B21" s="4"/>
      <c r="C21" s="5"/>
      <c r="D21" s="8"/>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1"/>
      <c r="AG21" s="1"/>
    </row>
    <row r="22" spans="1:33" ht="15">
      <c r="A22" s="1"/>
      <c r="B22" s="4"/>
      <c r="C22" s="5"/>
      <c r="D22" s="8"/>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1"/>
      <c r="AG22" s="1"/>
    </row>
    <row r="23" spans="1:33" ht="15">
      <c r="A23" s="1"/>
      <c r="B23" s="4"/>
      <c r="C23" s="5"/>
      <c r="D23" s="8"/>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1"/>
      <c r="AG23" s="1"/>
    </row>
    <row r="24" spans="1:33" ht="15">
      <c r="A24" s="1"/>
      <c r="B24" s="4"/>
      <c r="C24" s="5"/>
      <c r="D24" s="8"/>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1"/>
      <c r="AG24" s="1"/>
    </row>
    <row r="25" spans="1:33" ht="15">
      <c r="A25" s="1"/>
      <c r="B25" s="4"/>
      <c r="C25" s="5"/>
      <c r="D25" s="8"/>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1"/>
      <c r="AG25" s="1"/>
    </row>
    <row r="26" spans="1:33" ht="15">
      <c r="A26" s="1"/>
      <c r="B26" s="4"/>
      <c r="C26" s="5"/>
      <c r="D26" s="8"/>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1"/>
      <c r="AG26" s="1"/>
    </row>
    <row r="27" spans="1:33" ht="15">
      <c r="A27" s="1"/>
      <c r="B27" s="4"/>
      <c r="C27" s="5"/>
      <c r="D27" s="8"/>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1"/>
      <c r="AG27" s="1"/>
    </row>
    <row r="28" spans="1:33" ht="15">
      <c r="A28" s="1"/>
      <c r="B28" s="4"/>
      <c r="C28" s="5"/>
      <c r="D28" s="8"/>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1"/>
      <c r="AG28" s="1"/>
    </row>
    <row r="29" spans="1:33" ht="15">
      <c r="A29" s="1"/>
      <c r="B29" s="4"/>
      <c r="C29" s="5"/>
      <c r="D29" s="8"/>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1"/>
      <c r="AG29" s="1"/>
    </row>
    <row r="30" spans="1:33" ht="15">
      <c r="A30" s="1"/>
      <c r="B30" s="4"/>
      <c r="C30" s="5"/>
      <c r="D30" s="8"/>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1"/>
      <c r="AG30" s="1"/>
    </row>
    <row r="31" spans="1:33" ht="15">
      <c r="A31" s="1"/>
      <c r="B31" s="4"/>
      <c r="C31" s="5"/>
      <c r="D31" s="8"/>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1"/>
      <c r="AG31" s="1"/>
    </row>
    <row r="32" spans="1:33" ht="15">
      <c r="A32" s="1"/>
      <c r="B32" s="4"/>
      <c r="C32" s="5"/>
      <c r="D32" s="8"/>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1"/>
      <c r="AG32" s="1"/>
    </row>
    <row r="33" spans="1:33" ht="15">
      <c r="A33" s="1"/>
      <c r="B33" s="4"/>
      <c r="C33" s="5"/>
      <c r="D33" s="8"/>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1"/>
      <c r="AG33" s="1"/>
    </row>
    <row r="34" spans="1:33" ht="15">
      <c r="A34" s="1"/>
      <c r="B34" s="4"/>
      <c r="C34" s="5"/>
      <c r="D34" s="8"/>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1"/>
      <c r="AG34" s="1"/>
    </row>
    <row r="35" spans="1:33" ht="15">
      <c r="A35" s="1"/>
      <c r="B35" s="4"/>
      <c r="C35" s="5"/>
      <c r="D35" s="8"/>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1"/>
      <c r="AG35" s="1"/>
    </row>
    <row r="36" spans="1:33" ht="15">
      <c r="A36" s="1"/>
      <c r="B36" s="4"/>
      <c r="C36" s="5"/>
      <c r="D36" s="8"/>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1"/>
      <c r="AG36" s="1"/>
    </row>
    <row r="37" spans="1:33" ht="15">
      <c r="A37" s="1"/>
      <c r="B37" s="4"/>
      <c r="C37" s="5"/>
      <c r="D37" s="8"/>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1"/>
      <c r="AG37" s="1"/>
    </row>
    <row r="38" spans="1:33" ht="15">
      <c r="A38" s="1"/>
      <c r="B38" s="4"/>
      <c r="C38" s="5"/>
      <c r="D38" s="8"/>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1"/>
      <c r="AG38" s="1"/>
    </row>
    <row r="39" spans="1:33" ht="15">
      <c r="A39" s="1"/>
      <c r="B39" s="4"/>
      <c r="C39" s="5"/>
      <c r="D39" s="8"/>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1"/>
      <c r="AG39" s="1"/>
    </row>
    <row r="40" spans="1:33" ht="15">
      <c r="A40" s="1"/>
      <c r="B40" s="4"/>
      <c r="C40" s="5"/>
      <c r="D40" s="8"/>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1"/>
      <c r="AG40" s="1"/>
    </row>
    <row r="41" spans="1:33" ht="15">
      <c r="A41" s="1"/>
      <c r="B41" s="4"/>
      <c r="C41" s="5"/>
      <c r="D41" s="8"/>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1"/>
      <c r="AG41" s="1"/>
    </row>
    <row r="42" spans="1:33" ht="15">
      <c r="A42" s="1"/>
      <c r="B42" s="4"/>
      <c r="C42" s="5"/>
      <c r="D42" s="8"/>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1"/>
      <c r="AG42" s="1"/>
    </row>
    <row r="43" spans="1:33" ht="15">
      <c r="A43" s="1"/>
      <c r="B43" s="4"/>
      <c r="C43" s="5"/>
      <c r="D43" s="8"/>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1"/>
      <c r="AG43" s="1"/>
    </row>
    <row r="44" spans="1:33" ht="15">
      <c r="A44" s="1"/>
      <c r="B44" s="4"/>
      <c r="C44" s="5"/>
      <c r="D44" s="8"/>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1"/>
      <c r="AG44" s="1"/>
    </row>
    <row r="45" spans="1:33" ht="15">
      <c r="A45" s="1"/>
      <c r="B45" s="4"/>
      <c r="C45" s="5"/>
      <c r="D45" s="8"/>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1"/>
      <c r="AG45" s="1"/>
    </row>
    <row r="46" spans="1:33" ht="15">
      <c r="A46" s="1"/>
      <c r="B46" s="4"/>
      <c r="C46" s="5"/>
      <c r="D46" s="8"/>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1"/>
      <c r="AG46" s="1"/>
    </row>
    <row r="47" spans="1:33" ht="15">
      <c r="A47" s="1"/>
      <c r="B47" s="4"/>
      <c r="C47" s="5"/>
      <c r="D47" s="8"/>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1"/>
      <c r="AG47" s="1"/>
    </row>
    <row r="48" spans="1:33" ht="15">
      <c r="A48" s="1"/>
      <c r="B48" s="4"/>
      <c r="C48" s="5"/>
      <c r="D48" s="8"/>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1"/>
      <c r="AG48" s="1"/>
    </row>
    <row r="49" spans="1:33" ht="15">
      <c r="A49" s="1"/>
      <c r="B49" s="4"/>
      <c r="C49" s="5"/>
      <c r="D49" s="8"/>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1"/>
      <c r="AG49" s="1"/>
    </row>
    <row r="50" spans="1:33" ht="15">
      <c r="A50" s="1"/>
      <c r="B50" s="4"/>
      <c r="C50" s="5"/>
      <c r="D50" s="8"/>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1"/>
      <c r="AG50" s="1"/>
    </row>
    <row r="51" spans="1:33" ht="15">
      <c r="A51" s="1"/>
      <c r="B51" s="7"/>
      <c r="C51" s="5"/>
      <c r="D51" s="8"/>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1"/>
      <c r="AG51" s="1"/>
    </row>
    <row r="52" spans="1:33" ht="15">
      <c r="A52" s="1"/>
      <c r="B52" s="7"/>
      <c r="C52" s="5"/>
      <c r="D52" s="8"/>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1"/>
      <c r="AG52" s="1"/>
    </row>
    <row r="53" spans="1:33" ht="15">
      <c r="A53" s="1"/>
      <c r="B53" s="7"/>
      <c r="C53" s="5"/>
      <c r="D53" s="8"/>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1"/>
      <c r="AG53" s="1"/>
    </row>
    <row r="54" spans="1:33" ht="15">
      <c r="A54" s="1"/>
      <c r="B54" s="7"/>
      <c r="C54" s="5"/>
      <c r="D54" s="8"/>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1"/>
      <c r="AG54" s="1"/>
    </row>
    <row r="55" spans="1:33" ht="15">
      <c r="A55" s="1"/>
      <c r="B55" s="7"/>
      <c r="C55" s="5"/>
      <c r="D55" s="8"/>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1"/>
      <c r="AG55" s="1"/>
    </row>
    <row r="56" spans="1:33" ht="15">
      <c r="A56" s="1"/>
      <c r="B56" s="7"/>
      <c r="C56" s="5"/>
      <c r="D56" s="8"/>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1"/>
      <c r="AG56" s="1"/>
    </row>
    <row r="57" spans="1:33" ht="15">
      <c r="A57" s="1"/>
      <c r="B57" s="7"/>
      <c r="C57" s="5"/>
      <c r="D57" s="8"/>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1"/>
      <c r="AG57" s="1"/>
    </row>
    <row r="58" spans="1:33" ht="15">
      <c r="A58" s="1"/>
      <c r="B58" s="7"/>
      <c r="C58" s="5"/>
      <c r="D58" s="8"/>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1"/>
      <c r="AG58" s="1"/>
    </row>
    <row r="59" spans="1:33" ht="15">
      <c r="A59" s="1"/>
      <c r="B59" s="7"/>
      <c r="C59" s="5"/>
      <c r="D59" s="8"/>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1"/>
      <c r="AG59" s="1"/>
    </row>
    <row r="60" spans="1:33" ht="15">
      <c r="A60" s="1"/>
      <c r="B60" s="7"/>
      <c r="C60" s="5"/>
      <c r="D60" s="8"/>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1"/>
      <c r="AG60" s="1"/>
    </row>
    <row r="61" spans="1:33" ht="15">
      <c r="A61" s="1"/>
      <c r="B61" s="7"/>
      <c r="C61" s="5"/>
      <c r="D61" s="8"/>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1"/>
      <c r="AG61" s="1"/>
    </row>
    <row r="62" spans="1:33" ht="15">
      <c r="A62" s="1"/>
      <c r="B62" s="7"/>
      <c r="C62" s="5"/>
      <c r="D62" s="8"/>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1"/>
      <c r="AG62" s="1"/>
    </row>
    <row r="63" spans="1:33" ht="15">
      <c r="A63" s="1"/>
      <c r="B63" s="7"/>
      <c r="C63" s="5"/>
      <c r="D63" s="8"/>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1"/>
      <c r="AG63" s="1"/>
    </row>
    <row r="64" spans="1:33" ht="15">
      <c r="A64" s="1"/>
      <c r="B64" s="7"/>
      <c r="C64" s="5"/>
      <c r="D64" s="8"/>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1"/>
      <c r="AG64" s="1"/>
    </row>
    <row r="65" spans="1:33" ht="15">
      <c r="A65" s="1"/>
      <c r="B65" s="4"/>
      <c r="C65" s="5"/>
      <c r="D65" s="8"/>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1"/>
      <c r="AG65" s="1"/>
    </row>
    <row r="66" spans="1:33" ht="15">
      <c r="A66" s="1"/>
      <c r="B66" s="4"/>
      <c r="C66" s="5"/>
      <c r="D66" s="8"/>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1"/>
      <c r="AG66" s="1"/>
    </row>
    <row r="67" spans="1:33" ht="15">
      <c r="A67" s="1"/>
      <c r="B67" s="4"/>
      <c r="C67" s="5"/>
      <c r="D67" s="8"/>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1"/>
      <c r="AG67" s="1"/>
    </row>
    <row r="68" spans="1:33" ht="15">
      <c r="A68" s="1"/>
      <c r="B68" s="4"/>
      <c r="C68" s="5"/>
      <c r="D68" s="8"/>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1"/>
      <c r="AG68" s="1"/>
    </row>
    <row r="69" spans="1:33">
      <c r="AG69" s="9"/>
    </row>
    <row r="80" spans="1:33">
      <c r="W80">
        <v>2500</v>
      </c>
    </row>
    <row r="81" spans="23:23">
      <c r="W81">
        <v>246</v>
      </c>
    </row>
    <row r="82" spans="23:23">
      <c r="W82">
        <v>34066</v>
      </c>
    </row>
    <row r="83" spans="23:23">
      <c r="W83">
        <v>800</v>
      </c>
    </row>
    <row r="84" spans="23:23">
      <c r="W84">
        <v>38376</v>
      </c>
    </row>
    <row r="85" spans="23:23">
      <c r="W85">
        <v>2460</v>
      </c>
    </row>
    <row r="86" spans="23:23">
      <c r="W86">
        <v>1476</v>
      </c>
    </row>
    <row r="87" spans="23:23">
      <c r="W87">
        <v>246</v>
      </c>
    </row>
    <row r="88" spans="23:23">
      <c r="W88">
        <v>200</v>
      </c>
    </row>
    <row r="89" spans="23:23">
      <c r="W89">
        <v>5674</v>
      </c>
    </row>
    <row r="90" spans="23:23">
      <c r="W90">
        <v>34674</v>
      </c>
    </row>
    <row r="91" spans="23:23">
      <c r="W91">
        <v>7043</v>
      </c>
    </row>
    <row r="92" spans="23:23">
      <c r="W92">
        <v>90479</v>
      </c>
    </row>
    <row r="93" spans="23:23">
      <c r="W93">
        <v>1000</v>
      </c>
    </row>
    <row r="94" spans="23:23">
      <c r="W94">
        <v>20971</v>
      </c>
    </row>
    <row r="95" spans="23:23">
      <c r="W95">
        <v>800</v>
      </c>
    </row>
    <row r="96" spans="23:23">
      <c r="W96">
        <v>7380</v>
      </c>
    </row>
    <row r="97" spans="23:23">
      <c r="W97">
        <v>3075</v>
      </c>
    </row>
    <row r="98" spans="23:23">
      <c r="W98">
        <v>2300</v>
      </c>
    </row>
    <row r="99" spans="23:23">
      <c r="W99">
        <v>861</v>
      </c>
    </row>
    <row r="100" spans="23:23">
      <c r="W100">
        <v>5129</v>
      </c>
    </row>
    <row r="101" spans="23:23">
      <c r="W101">
        <v>5132</v>
      </c>
    </row>
    <row r="102" spans="23:23">
      <c r="W102">
        <v>2500</v>
      </c>
    </row>
    <row r="103" spans="23:23">
      <c r="W103">
        <v>615</v>
      </c>
    </row>
    <row r="104" spans="23:23">
      <c r="W104">
        <v>5129</v>
      </c>
    </row>
    <row r="105" spans="23:23">
      <c r="W105">
        <v>4059</v>
      </c>
    </row>
    <row r="106" spans="23:23">
      <c r="W106">
        <v>2214</v>
      </c>
    </row>
    <row r="107" spans="23:23">
      <c r="W107">
        <v>3198</v>
      </c>
    </row>
    <row r="108" spans="23:23">
      <c r="W108">
        <f>SUM(W80:W107)</f>
        <v>282603</v>
      </c>
    </row>
  </sheetData>
  <phoneticPr fontId="7"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K69"/>
  <sheetViews>
    <sheetView tabSelected="1" topLeftCell="A52" workbookViewId="0">
      <selection activeCell="E65" sqref="E65"/>
    </sheetView>
  </sheetViews>
  <sheetFormatPr defaultRowHeight="14.25"/>
  <cols>
    <col min="1" max="1" width="4.375" customWidth="1"/>
    <col min="2" max="2" width="35.75" customWidth="1"/>
    <col min="3" max="3" width="14.625" customWidth="1"/>
    <col min="4" max="4" width="8.625" customWidth="1"/>
    <col min="5" max="5" width="15.125" customWidth="1"/>
    <col min="6" max="6" width="13.625" customWidth="1"/>
    <col min="8" max="8" width="9.5" bestFit="1" customWidth="1"/>
  </cols>
  <sheetData>
    <row r="1" spans="1:9" ht="285.75" customHeight="1">
      <c r="A1" s="21" t="s">
        <v>81</v>
      </c>
      <c r="B1" s="22"/>
      <c r="C1" s="22"/>
      <c r="D1" s="22"/>
      <c r="E1" s="22"/>
      <c r="F1" s="22"/>
    </row>
    <row r="2" spans="1:9" ht="38.25" customHeight="1">
      <c r="A2" s="1" t="s">
        <v>62</v>
      </c>
      <c r="B2" s="2" t="s">
        <v>0</v>
      </c>
      <c r="C2" s="2" t="s">
        <v>51</v>
      </c>
      <c r="D2" s="2" t="s">
        <v>58</v>
      </c>
      <c r="E2" s="10" t="s">
        <v>63</v>
      </c>
      <c r="F2" s="15" t="s">
        <v>59</v>
      </c>
      <c r="G2" s="10" t="s">
        <v>65</v>
      </c>
      <c r="H2" s="20" t="s">
        <v>64</v>
      </c>
      <c r="I2" s="20"/>
    </row>
    <row r="3" spans="1:9" ht="15">
      <c r="A3" s="1">
        <v>1</v>
      </c>
      <c r="B3" s="4" t="s">
        <v>1</v>
      </c>
      <c r="C3" s="5" t="s">
        <v>52</v>
      </c>
      <c r="D3" s="12">
        <v>143.80000000000001</v>
      </c>
      <c r="E3" s="13">
        <v>18</v>
      </c>
      <c r="F3" s="16">
        <f>D3*E3</f>
        <v>2588.4</v>
      </c>
      <c r="G3" s="18">
        <v>0.23</v>
      </c>
      <c r="H3" s="20"/>
      <c r="I3" s="20"/>
    </row>
    <row r="4" spans="1:9" ht="15">
      <c r="A4" s="1">
        <v>2</v>
      </c>
      <c r="B4" s="4" t="s">
        <v>2</v>
      </c>
      <c r="C4" s="5" t="s">
        <v>52</v>
      </c>
      <c r="D4" s="12">
        <v>266.89999999999998</v>
      </c>
      <c r="E4" s="13">
        <v>32</v>
      </c>
      <c r="F4" s="16">
        <f t="shared" ref="F4:F66" si="0">D4*E4</f>
        <v>8540.7999999999993</v>
      </c>
      <c r="G4" s="18">
        <v>0.23</v>
      </c>
      <c r="H4" s="11"/>
    </row>
    <row r="5" spans="1:9" ht="15">
      <c r="A5" s="1">
        <v>3</v>
      </c>
      <c r="B5" s="4" t="s">
        <v>3</v>
      </c>
      <c r="C5" s="5" t="s">
        <v>52</v>
      </c>
      <c r="D5" s="12">
        <v>469.2</v>
      </c>
      <c r="E5" s="13">
        <v>5</v>
      </c>
      <c r="F5" s="16">
        <f t="shared" si="0"/>
        <v>2346</v>
      </c>
      <c r="G5" s="18">
        <v>0.23</v>
      </c>
      <c r="H5" s="11"/>
    </row>
    <row r="6" spans="1:9" ht="15">
      <c r="A6" s="1">
        <v>4</v>
      </c>
      <c r="B6" s="4" t="s">
        <v>4</v>
      </c>
      <c r="C6" s="5" t="s">
        <v>52</v>
      </c>
      <c r="D6" s="12">
        <v>202.4</v>
      </c>
      <c r="E6" s="13">
        <v>12</v>
      </c>
      <c r="F6" s="16">
        <f t="shared" si="0"/>
        <v>2428.8000000000002</v>
      </c>
      <c r="G6" s="18">
        <v>0.23</v>
      </c>
      <c r="H6" s="11"/>
    </row>
    <row r="7" spans="1:9" ht="15">
      <c r="A7" s="1">
        <v>5</v>
      </c>
      <c r="B7" s="4" t="s">
        <v>5</v>
      </c>
      <c r="C7" s="5" t="s">
        <v>53</v>
      </c>
      <c r="D7" s="12">
        <v>236.7</v>
      </c>
      <c r="E7" s="13">
        <v>9</v>
      </c>
      <c r="F7" s="16">
        <f t="shared" si="0"/>
        <v>2130.2999999999997</v>
      </c>
      <c r="G7" s="18">
        <v>0.23</v>
      </c>
      <c r="H7" s="11"/>
    </row>
    <row r="8" spans="1:9" ht="15">
      <c r="A8" s="1">
        <v>6</v>
      </c>
      <c r="B8" s="4" t="s">
        <v>6</v>
      </c>
      <c r="C8" s="5" t="s">
        <v>53</v>
      </c>
      <c r="D8" s="12">
        <v>94.8</v>
      </c>
      <c r="E8" s="13">
        <v>9</v>
      </c>
      <c r="F8" s="16">
        <f t="shared" si="0"/>
        <v>853.19999999999993</v>
      </c>
      <c r="G8" s="18">
        <v>0.23</v>
      </c>
      <c r="H8" s="11"/>
    </row>
    <row r="9" spans="1:9" ht="15">
      <c r="A9" s="1">
        <v>7</v>
      </c>
      <c r="B9" s="4" t="s">
        <v>7</v>
      </c>
      <c r="C9" s="5" t="s">
        <v>53</v>
      </c>
      <c r="D9" s="12">
        <v>322.60000000000002</v>
      </c>
      <c r="E9" s="13">
        <v>15</v>
      </c>
      <c r="F9" s="16">
        <f t="shared" si="0"/>
        <v>4839</v>
      </c>
      <c r="G9" s="18">
        <v>0.23</v>
      </c>
      <c r="H9" s="11"/>
    </row>
    <row r="10" spans="1:9" ht="15">
      <c r="A10" s="1">
        <v>8</v>
      </c>
      <c r="B10" s="4" t="s">
        <v>8</v>
      </c>
      <c r="C10" s="5" t="s">
        <v>53</v>
      </c>
      <c r="D10" s="12">
        <v>767.1</v>
      </c>
      <c r="E10" s="13">
        <v>15</v>
      </c>
      <c r="F10" s="16">
        <f t="shared" si="0"/>
        <v>11506.5</v>
      </c>
      <c r="G10" s="18">
        <v>0.23</v>
      </c>
      <c r="H10" s="11"/>
    </row>
    <row r="11" spans="1:9" ht="15">
      <c r="A11" s="1">
        <v>9</v>
      </c>
      <c r="B11" s="4" t="s">
        <v>9</v>
      </c>
      <c r="C11" s="5" t="s">
        <v>53</v>
      </c>
      <c r="D11" s="12">
        <v>39.1</v>
      </c>
      <c r="E11" s="13">
        <v>70</v>
      </c>
      <c r="F11" s="16">
        <f t="shared" si="0"/>
        <v>2737</v>
      </c>
      <c r="G11" s="18">
        <v>0.23</v>
      </c>
      <c r="H11" s="11"/>
    </row>
    <row r="12" spans="1:9" ht="15">
      <c r="A12" s="1">
        <v>10</v>
      </c>
      <c r="B12" s="4" t="s">
        <v>61</v>
      </c>
      <c r="C12" s="5" t="s">
        <v>53</v>
      </c>
      <c r="D12" s="12">
        <v>278.3</v>
      </c>
      <c r="E12" s="13">
        <v>15</v>
      </c>
      <c r="F12" s="16">
        <f t="shared" si="0"/>
        <v>4174.5</v>
      </c>
      <c r="G12" s="18">
        <v>0.23</v>
      </c>
      <c r="H12" s="11"/>
    </row>
    <row r="13" spans="1:9" ht="15">
      <c r="A13" s="1">
        <v>12</v>
      </c>
      <c r="B13" s="4" t="s">
        <v>10</v>
      </c>
      <c r="C13" s="5" t="s">
        <v>53</v>
      </c>
      <c r="D13" s="12">
        <v>2744.1</v>
      </c>
      <c r="E13" s="13">
        <v>3.9</v>
      </c>
      <c r="F13" s="16">
        <f t="shared" si="0"/>
        <v>10701.99</v>
      </c>
      <c r="G13" s="18">
        <v>0.23</v>
      </c>
      <c r="H13" s="11"/>
    </row>
    <row r="14" spans="1:9" ht="15">
      <c r="A14" s="1">
        <v>13</v>
      </c>
      <c r="B14" s="4" t="s">
        <v>11</v>
      </c>
      <c r="C14" s="5" t="s">
        <v>53</v>
      </c>
      <c r="D14" s="12">
        <v>143.80000000000001</v>
      </c>
      <c r="E14" s="13">
        <v>6</v>
      </c>
      <c r="F14" s="16">
        <f t="shared" si="0"/>
        <v>862.80000000000007</v>
      </c>
      <c r="G14" s="18">
        <v>0.23</v>
      </c>
      <c r="H14" s="11"/>
    </row>
    <row r="15" spans="1:9" ht="15">
      <c r="A15" s="1">
        <v>14</v>
      </c>
      <c r="B15" s="4" t="s">
        <v>12</v>
      </c>
      <c r="C15" s="5" t="s">
        <v>53</v>
      </c>
      <c r="D15" s="12">
        <v>184</v>
      </c>
      <c r="E15" s="13">
        <v>9</v>
      </c>
      <c r="F15" s="16">
        <f t="shared" si="0"/>
        <v>1656</v>
      </c>
      <c r="G15" s="18">
        <v>0.23</v>
      </c>
      <c r="H15" s="11"/>
    </row>
    <row r="16" spans="1:9" ht="15">
      <c r="A16" s="1">
        <v>15</v>
      </c>
      <c r="B16" s="4" t="s">
        <v>13</v>
      </c>
      <c r="C16" s="5" t="s">
        <v>53</v>
      </c>
      <c r="D16" s="12">
        <v>707.6</v>
      </c>
      <c r="E16" s="13">
        <v>13</v>
      </c>
      <c r="F16" s="16">
        <f t="shared" si="0"/>
        <v>9198.8000000000011</v>
      </c>
      <c r="G16" s="18">
        <v>0.23</v>
      </c>
      <c r="H16" s="11"/>
    </row>
    <row r="17" spans="1:8" ht="15">
      <c r="A17" s="1">
        <v>16</v>
      </c>
      <c r="B17" s="4" t="s">
        <v>14</v>
      </c>
      <c r="C17" s="5" t="s">
        <v>53</v>
      </c>
      <c r="D17" s="12">
        <v>110.4</v>
      </c>
      <c r="E17" s="13">
        <v>66</v>
      </c>
      <c r="F17" s="16">
        <f t="shared" si="0"/>
        <v>7286.4000000000005</v>
      </c>
      <c r="G17" s="18">
        <v>0.23</v>
      </c>
      <c r="H17" s="11"/>
    </row>
    <row r="18" spans="1:8" ht="15">
      <c r="A18" s="1">
        <v>17</v>
      </c>
      <c r="B18" s="4" t="s">
        <v>15</v>
      </c>
      <c r="C18" s="5" t="s">
        <v>54</v>
      </c>
      <c r="D18" s="12">
        <v>21804</v>
      </c>
      <c r="E18" s="13">
        <v>2.8</v>
      </c>
      <c r="F18" s="16">
        <f t="shared" si="0"/>
        <v>61051.199999999997</v>
      </c>
      <c r="G18" s="18">
        <v>0.23</v>
      </c>
      <c r="H18" s="11"/>
    </row>
    <row r="19" spans="1:8" ht="15">
      <c r="A19" s="1">
        <v>18</v>
      </c>
      <c r="B19" s="4" t="s">
        <v>16</v>
      </c>
      <c r="C19" s="5" t="s">
        <v>52</v>
      </c>
      <c r="D19" s="12">
        <v>63.3</v>
      </c>
      <c r="E19" s="13">
        <v>2.8</v>
      </c>
      <c r="F19" s="16">
        <f t="shared" si="0"/>
        <v>177.23999999999998</v>
      </c>
      <c r="G19" s="18">
        <v>0.23</v>
      </c>
      <c r="H19" s="11"/>
    </row>
    <row r="20" spans="1:8" ht="15">
      <c r="A20" s="1">
        <v>19</v>
      </c>
      <c r="B20" s="4" t="s">
        <v>17</v>
      </c>
      <c r="C20" s="5" t="s">
        <v>52</v>
      </c>
      <c r="D20" s="12">
        <v>259.3</v>
      </c>
      <c r="E20" s="13">
        <v>2.8</v>
      </c>
      <c r="F20" s="16">
        <f t="shared" si="0"/>
        <v>726.04</v>
      </c>
      <c r="G20" s="18">
        <v>0.23</v>
      </c>
      <c r="H20" s="11"/>
    </row>
    <row r="21" spans="1:8" ht="15">
      <c r="A21" s="1">
        <v>20</v>
      </c>
      <c r="B21" s="4" t="s">
        <v>18</v>
      </c>
      <c r="C21" s="5" t="s">
        <v>52</v>
      </c>
      <c r="D21" s="12">
        <v>43.1</v>
      </c>
      <c r="E21" s="13">
        <v>17</v>
      </c>
      <c r="F21" s="16">
        <f t="shared" si="0"/>
        <v>732.7</v>
      </c>
      <c r="G21" s="18">
        <v>0.23</v>
      </c>
      <c r="H21" s="11"/>
    </row>
    <row r="22" spans="1:8" ht="15">
      <c r="A22" s="1">
        <v>21</v>
      </c>
      <c r="B22" s="4" t="s">
        <v>19</v>
      </c>
      <c r="C22" s="5" t="s">
        <v>52</v>
      </c>
      <c r="D22" s="12">
        <v>342.7</v>
      </c>
      <c r="E22" s="13">
        <v>2.8</v>
      </c>
      <c r="F22" s="16">
        <f t="shared" si="0"/>
        <v>959.56</v>
      </c>
      <c r="G22" s="18">
        <v>0.23</v>
      </c>
      <c r="H22" s="11"/>
    </row>
    <row r="23" spans="1:8" ht="15">
      <c r="A23" s="1">
        <v>22</v>
      </c>
      <c r="B23" s="4" t="s">
        <v>20</v>
      </c>
      <c r="C23" s="5" t="s">
        <v>52</v>
      </c>
      <c r="D23" s="12">
        <v>11.5</v>
      </c>
      <c r="E23" s="13">
        <v>37</v>
      </c>
      <c r="F23" s="16">
        <f t="shared" si="0"/>
        <v>425.5</v>
      </c>
      <c r="G23" s="18">
        <v>0.23</v>
      </c>
      <c r="H23" s="11"/>
    </row>
    <row r="24" spans="1:8" ht="15">
      <c r="A24" s="1">
        <v>23</v>
      </c>
      <c r="B24" s="4" t="s">
        <v>21</v>
      </c>
      <c r="C24" s="5" t="s">
        <v>52</v>
      </c>
      <c r="D24" s="12">
        <v>12.2</v>
      </c>
      <c r="E24" s="13">
        <v>106</v>
      </c>
      <c r="F24" s="16">
        <f t="shared" si="0"/>
        <v>1293.1999999999998</v>
      </c>
      <c r="G24" s="18">
        <v>0.23</v>
      </c>
      <c r="H24" s="11"/>
    </row>
    <row r="25" spans="1:8" ht="15">
      <c r="A25" s="1">
        <v>24</v>
      </c>
      <c r="B25" s="4" t="s">
        <v>22</v>
      </c>
      <c r="C25" s="5" t="s">
        <v>53</v>
      </c>
      <c r="D25" s="12">
        <v>13.8</v>
      </c>
      <c r="E25" s="13">
        <v>60</v>
      </c>
      <c r="F25" s="16">
        <f t="shared" si="0"/>
        <v>828</v>
      </c>
      <c r="G25" s="18">
        <v>0.23</v>
      </c>
      <c r="H25" s="11"/>
    </row>
    <row r="26" spans="1:8" ht="15">
      <c r="A26" s="1">
        <v>25</v>
      </c>
      <c r="B26" s="4" t="s">
        <v>23</v>
      </c>
      <c r="C26" s="5" t="s">
        <v>53</v>
      </c>
      <c r="D26" s="12">
        <v>166.1</v>
      </c>
      <c r="E26" s="13">
        <v>60</v>
      </c>
      <c r="F26" s="16">
        <f t="shared" si="0"/>
        <v>9966</v>
      </c>
      <c r="G26" s="18">
        <v>0.23</v>
      </c>
      <c r="H26" s="11"/>
    </row>
    <row r="27" spans="1:8" ht="15">
      <c r="A27" s="1">
        <v>26</v>
      </c>
      <c r="B27" s="4" t="s">
        <v>24</v>
      </c>
      <c r="C27" s="5" t="s">
        <v>53</v>
      </c>
      <c r="D27" s="12">
        <v>255</v>
      </c>
      <c r="E27" s="13">
        <v>70</v>
      </c>
      <c r="F27" s="16">
        <f t="shared" si="0"/>
        <v>17850</v>
      </c>
      <c r="G27" s="18">
        <v>0.23</v>
      </c>
      <c r="H27" s="11"/>
    </row>
    <row r="28" spans="1:8" ht="15">
      <c r="A28" s="1">
        <v>27</v>
      </c>
      <c r="B28" s="4" t="s">
        <v>25</v>
      </c>
      <c r="C28" s="5" t="s">
        <v>53</v>
      </c>
      <c r="D28" s="12">
        <v>20.7</v>
      </c>
      <c r="E28" s="13">
        <v>78</v>
      </c>
      <c r="F28" s="16">
        <f t="shared" si="0"/>
        <v>1614.6</v>
      </c>
      <c r="G28" s="18">
        <v>0.23</v>
      </c>
      <c r="H28" s="11"/>
    </row>
    <row r="29" spans="1:8" ht="15">
      <c r="A29" s="1">
        <v>28</v>
      </c>
      <c r="B29" s="4" t="s">
        <v>26</v>
      </c>
      <c r="C29" s="5" t="s">
        <v>53</v>
      </c>
      <c r="D29" s="12">
        <v>90.4</v>
      </c>
      <c r="E29" s="13">
        <v>106</v>
      </c>
      <c r="F29" s="16">
        <f t="shared" si="0"/>
        <v>9582.4000000000015</v>
      </c>
      <c r="G29" s="18">
        <v>0.23</v>
      </c>
      <c r="H29" s="11"/>
    </row>
    <row r="30" spans="1:8" ht="15">
      <c r="A30" s="1">
        <v>29</v>
      </c>
      <c r="B30" s="4" t="s">
        <v>27</v>
      </c>
      <c r="C30" s="5" t="s">
        <v>53</v>
      </c>
      <c r="D30" s="12">
        <v>286.39999999999998</v>
      </c>
      <c r="E30" s="13">
        <v>36</v>
      </c>
      <c r="F30" s="16">
        <f t="shared" si="0"/>
        <v>10310.4</v>
      </c>
      <c r="G30" s="18">
        <v>0.23</v>
      </c>
      <c r="H30" s="11"/>
    </row>
    <row r="31" spans="1:8" ht="15">
      <c r="A31" s="1">
        <v>30</v>
      </c>
      <c r="B31" s="4" t="s">
        <v>28</v>
      </c>
      <c r="C31" s="5" t="s">
        <v>53</v>
      </c>
      <c r="D31" s="12">
        <v>1056.2</v>
      </c>
      <c r="E31" s="13">
        <v>2.9</v>
      </c>
      <c r="F31" s="16">
        <f t="shared" si="0"/>
        <v>3062.98</v>
      </c>
      <c r="G31" s="18">
        <v>0.23</v>
      </c>
      <c r="H31" s="11"/>
    </row>
    <row r="32" spans="1:8" ht="15">
      <c r="A32" s="1">
        <v>31</v>
      </c>
      <c r="B32" s="4" t="s">
        <v>29</v>
      </c>
      <c r="C32" s="5" t="s">
        <v>53</v>
      </c>
      <c r="D32" s="12">
        <v>179.9</v>
      </c>
      <c r="E32" s="13">
        <v>45</v>
      </c>
      <c r="F32" s="16">
        <f t="shared" si="0"/>
        <v>8095.5</v>
      </c>
      <c r="G32" s="18">
        <v>0.23</v>
      </c>
      <c r="H32" s="11"/>
    </row>
    <row r="33" spans="1:8" ht="15">
      <c r="A33" s="1">
        <v>32</v>
      </c>
      <c r="B33" s="4" t="s">
        <v>30</v>
      </c>
      <c r="C33" s="5" t="s">
        <v>53</v>
      </c>
      <c r="D33" s="12">
        <v>125.1</v>
      </c>
      <c r="E33" s="13">
        <v>17</v>
      </c>
      <c r="F33" s="16">
        <f t="shared" si="0"/>
        <v>2126.6999999999998</v>
      </c>
      <c r="G33" s="18">
        <v>0.23</v>
      </c>
      <c r="H33" s="11"/>
    </row>
    <row r="34" spans="1:8" ht="15">
      <c r="A34" s="1">
        <v>33</v>
      </c>
      <c r="B34" s="4" t="s">
        <v>31</v>
      </c>
      <c r="C34" s="5" t="s">
        <v>53</v>
      </c>
      <c r="D34" s="12">
        <v>34.700000000000003</v>
      </c>
      <c r="E34" s="13">
        <v>33</v>
      </c>
      <c r="F34" s="16">
        <f t="shared" si="0"/>
        <v>1145.1000000000001</v>
      </c>
      <c r="G34" s="18">
        <v>0.23</v>
      </c>
      <c r="H34" s="11"/>
    </row>
    <row r="35" spans="1:8" ht="15">
      <c r="A35" s="1">
        <v>34</v>
      </c>
      <c r="B35" s="4" t="s">
        <v>32</v>
      </c>
      <c r="C35" s="5" t="s">
        <v>53</v>
      </c>
      <c r="D35" s="12">
        <v>6.9</v>
      </c>
      <c r="E35" s="13">
        <v>48</v>
      </c>
      <c r="F35" s="16">
        <f t="shared" si="0"/>
        <v>331.20000000000005</v>
      </c>
      <c r="G35" s="18">
        <v>0.23</v>
      </c>
      <c r="H35" s="11"/>
    </row>
    <row r="36" spans="1:8" ht="15">
      <c r="A36" s="1">
        <v>35</v>
      </c>
      <c r="B36" s="4" t="s">
        <v>33</v>
      </c>
      <c r="C36" s="5" t="s">
        <v>53</v>
      </c>
      <c r="D36" s="12">
        <v>14.7</v>
      </c>
      <c r="E36" s="13">
        <v>3</v>
      </c>
      <c r="F36" s="16">
        <f t="shared" si="0"/>
        <v>44.099999999999994</v>
      </c>
      <c r="G36" s="18">
        <v>0.23</v>
      </c>
      <c r="H36" s="11"/>
    </row>
    <row r="37" spans="1:8" ht="15">
      <c r="A37" s="1">
        <v>36</v>
      </c>
      <c r="B37" s="4" t="s">
        <v>34</v>
      </c>
      <c r="C37" s="5" t="s">
        <v>53</v>
      </c>
      <c r="D37" s="12">
        <v>23</v>
      </c>
      <c r="E37" s="13">
        <v>3</v>
      </c>
      <c r="F37" s="16">
        <f t="shared" si="0"/>
        <v>69</v>
      </c>
      <c r="G37" s="18">
        <v>0.23</v>
      </c>
      <c r="H37" s="11"/>
    </row>
    <row r="38" spans="1:8" ht="15">
      <c r="A38" s="1">
        <v>37</v>
      </c>
      <c r="B38" s="4" t="s">
        <v>35</v>
      </c>
      <c r="C38" s="5" t="s">
        <v>53</v>
      </c>
      <c r="D38" s="12">
        <v>1134.5999999999999</v>
      </c>
      <c r="E38" s="13">
        <v>3</v>
      </c>
      <c r="F38" s="16">
        <f t="shared" si="0"/>
        <v>3403.7999999999997</v>
      </c>
      <c r="G38" s="18">
        <v>0.23</v>
      </c>
      <c r="H38" s="11"/>
    </row>
    <row r="39" spans="1:8" ht="15">
      <c r="A39" s="1">
        <v>38</v>
      </c>
      <c r="B39" s="4" t="s">
        <v>36</v>
      </c>
      <c r="C39" s="5" t="s">
        <v>53</v>
      </c>
      <c r="D39" s="12">
        <v>207</v>
      </c>
      <c r="E39" s="13">
        <v>7</v>
      </c>
      <c r="F39" s="16">
        <f t="shared" si="0"/>
        <v>1449</v>
      </c>
      <c r="G39" s="18">
        <v>0.23</v>
      </c>
      <c r="H39" s="11"/>
    </row>
    <row r="40" spans="1:8" ht="15">
      <c r="A40" s="1">
        <v>39</v>
      </c>
      <c r="B40" s="4" t="s">
        <v>37</v>
      </c>
      <c r="C40" s="5" t="s">
        <v>53</v>
      </c>
      <c r="D40" s="12">
        <v>303.8</v>
      </c>
      <c r="E40" s="13">
        <v>19</v>
      </c>
      <c r="F40" s="16">
        <f t="shared" si="0"/>
        <v>5772.2</v>
      </c>
      <c r="G40" s="18">
        <v>0.23</v>
      </c>
      <c r="H40" s="11"/>
    </row>
    <row r="41" spans="1:8" ht="15">
      <c r="A41" s="1">
        <v>40</v>
      </c>
      <c r="B41" s="4" t="s">
        <v>38</v>
      </c>
      <c r="C41" s="5" t="s">
        <v>53</v>
      </c>
      <c r="D41" s="12">
        <v>23</v>
      </c>
      <c r="E41" s="13">
        <v>66</v>
      </c>
      <c r="F41" s="16">
        <f t="shared" si="0"/>
        <v>1518</v>
      </c>
      <c r="G41" s="18">
        <v>0.23</v>
      </c>
      <c r="H41" s="11"/>
    </row>
    <row r="42" spans="1:8" ht="15">
      <c r="A42" s="1">
        <v>41</v>
      </c>
      <c r="B42" s="4" t="s">
        <v>39</v>
      </c>
      <c r="C42" s="5" t="s">
        <v>53</v>
      </c>
      <c r="D42" s="12">
        <v>166.8</v>
      </c>
      <c r="E42" s="13">
        <v>11</v>
      </c>
      <c r="F42" s="16">
        <f t="shared" si="0"/>
        <v>1834.8000000000002</v>
      </c>
      <c r="G42" s="18">
        <v>0.23</v>
      </c>
      <c r="H42" s="11"/>
    </row>
    <row r="43" spans="1:8" ht="15">
      <c r="A43" s="1">
        <v>42</v>
      </c>
      <c r="B43" s="4" t="s">
        <v>40</v>
      </c>
      <c r="C43" s="5" t="s">
        <v>53</v>
      </c>
      <c r="D43" s="12">
        <v>0.1</v>
      </c>
      <c r="E43" s="13">
        <v>99</v>
      </c>
      <c r="F43" s="16">
        <f t="shared" si="0"/>
        <v>9.9</v>
      </c>
      <c r="G43" s="18">
        <v>0.23</v>
      </c>
      <c r="H43" s="11"/>
    </row>
    <row r="44" spans="1:8" ht="15">
      <c r="A44" s="1">
        <v>43</v>
      </c>
      <c r="B44" s="4" t="s">
        <v>41</v>
      </c>
      <c r="C44" s="5" t="s">
        <v>53</v>
      </c>
      <c r="D44" s="12">
        <v>10.9</v>
      </c>
      <c r="E44" s="13">
        <v>99</v>
      </c>
      <c r="F44" s="16">
        <f t="shared" si="0"/>
        <v>1079.1000000000001</v>
      </c>
      <c r="G44" s="18">
        <v>0.23</v>
      </c>
      <c r="H44" s="11"/>
    </row>
    <row r="45" spans="1:8" ht="15">
      <c r="A45" s="1">
        <v>44</v>
      </c>
      <c r="B45" s="4" t="s">
        <v>42</v>
      </c>
      <c r="C45" s="5" t="s">
        <v>53</v>
      </c>
      <c r="D45" s="12">
        <v>4.5999999999999996</v>
      </c>
      <c r="E45" s="13">
        <v>2000</v>
      </c>
      <c r="F45" s="16">
        <f t="shared" si="0"/>
        <v>9200</v>
      </c>
      <c r="G45" s="18">
        <v>0.23</v>
      </c>
      <c r="H45" s="11"/>
    </row>
    <row r="46" spans="1:8" ht="15">
      <c r="A46" s="1">
        <v>45</v>
      </c>
      <c r="B46" s="4" t="s">
        <v>43</v>
      </c>
      <c r="C46" s="5" t="s">
        <v>53</v>
      </c>
      <c r="D46" s="12">
        <v>9.1999999999999993</v>
      </c>
      <c r="E46" s="13">
        <v>120</v>
      </c>
      <c r="F46" s="16">
        <f t="shared" si="0"/>
        <v>1104</v>
      </c>
      <c r="G46" s="18">
        <v>0.23</v>
      </c>
      <c r="H46" s="11"/>
    </row>
    <row r="47" spans="1:8" ht="15">
      <c r="A47" s="1">
        <v>46</v>
      </c>
      <c r="B47" s="4" t="s">
        <v>44</v>
      </c>
      <c r="C47" s="5" t="s">
        <v>53</v>
      </c>
      <c r="D47" s="12">
        <v>9.1999999999999993</v>
      </c>
      <c r="E47" s="13">
        <v>120</v>
      </c>
      <c r="F47" s="16">
        <f t="shared" si="0"/>
        <v>1104</v>
      </c>
      <c r="G47" s="18">
        <v>0.23</v>
      </c>
      <c r="H47" s="11"/>
    </row>
    <row r="48" spans="1:8" ht="26.25">
      <c r="A48" s="1">
        <v>47</v>
      </c>
      <c r="B48" s="7" t="s">
        <v>45</v>
      </c>
      <c r="C48" s="5" t="s">
        <v>53</v>
      </c>
      <c r="D48" s="12">
        <v>36.299999999999997</v>
      </c>
      <c r="E48" s="13">
        <v>70</v>
      </c>
      <c r="F48" s="16">
        <f t="shared" si="0"/>
        <v>2541</v>
      </c>
      <c r="G48" s="18">
        <v>0.23</v>
      </c>
      <c r="H48" s="11"/>
    </row>
    <row r="49" spans="1:8" ht="26.25">
      <c r="A49" s="1">
        <v>48</v>
      </c>
      <c r="B49" s="7" t="s">
        <v>60</v>
      </c>
      <c r="C49" s="5" t="s">
        <v>53</v>
      </c>
      <c r="D49" s="12">
        <v>7.4</v>
      </c>
      <c r="E49" s="13">
        <v>99</v>
      </c>
      <c r="F49" s="16">
        <f t="shared" si="0"/>
        <v>732.6</v>
      </c>
      <c r="G49" s="18">
        <v>0.23</v>
      </c>
      <c r="H49" s="11"/>
    </row>
    <row r="50" spans="1:8" ht="14.25" customHeight="1">
      <c r="A50" s="1">
        <v>49</v>
      </c>
      <c r="B50" s="7" t="s">
        <v>68</v>
      </c>
      <c r="C50" s="5" t="s">
        <v>79</v>
      </c>
      <c r="D50" s="12">
        <v>4140</v>
      </c>
      <c r="E50" s="13">
        <v>0.5</v>
      </c>
      <c r="F50" s="16">
        <f t="shared" si="0"/>
        <v>2070</v>
      </c>
      <c r="G50" s="18">
        <v>0.23</v>
      </c>
      <c r="H50" s="11"/>
    </row>
    <row r="51" spans="1:8" ht="20.25" customHeight="1">
      <c r="A51" s="1">
        <v>50</v>
      </c>
      <c r="B51" s="7" t="s">
        <v>78</v>
      </c>
      <c r="C51" s="5" t="s">
        <v>79</v>
      </c>
      <c r="D51" s="12">
        <v>17100</v>
      </c>
      <c r="E51" s="13">
        <v>0.5</v>
      </c>
      <c r="F51" s="16">
        <f t="shared" si="0"/>
        <v>8550</v>
      </c>
      <c r="G51" s="18">
        <v>0.23</v>
      </c>
      <c r="H51" s="11"/>
    </row>
    <row r="52" spans="1:8" ht="16.5" customHeight="1">
      <c r="A52" s="1">
        <v>51</v>
      </c>
      <c r="B52" s="7" t="s">
        <v>69</v>
      </c>
      <c r="C52" s="5" t="s">
        <v>80</v>
      </c>
      <c r="D52" s="12">
        <v>7560</v>
      </c>
      <c r="E52" s="13">
        <v>0.5</v>
      </c>
      <c r="F52" s="16">
        <f t="shared" si="0"/>
        <v>3780</v>
      </c>
      <c r="G52" s="18">
        <v>0.23</v>
      </c>
      <c r="H52" s="11"/>
    </row>
    <row r="53" spans="1:8" ht="19.5" customHeight="1">
      <c r="A53" s="1">
        <v>52</v>
      </c>
      <c r="B53" s="7" t="s">
        <v>70</v>
      </c>
      <c r="C53" s="5" t="s">
        <v>80</v>
      </c>
      <c r="D53" s="12">
        <v>540</v>
      </c>
      <c r="E53" s="13">
        <v>0.5</v>
      </c>
      <c r="F53" s="16">
        <f t="shared" si="0"/>
        <v>270</v>
      </c>
      <c r="G53" s="18">
        <v>0.23</v>
      </c>
      <c r="H53" s="11"/>
    </row>
    <row r="54" spans="1:8" ht="14.25" customHeight="1">
      <c r="A54" s="1">
        <v>53</v>
      </c>
      <c r="B54" s="7" t="s">
        <v>71</v>
      </c>
      <c r="C54" s="5" t="s">
        <v>80</v>
      </c>
      <c r="D54" s="12">
        <v>4140</v>
      </c>
      <c r="E54" s="13">
        <v>0.5</v>
      </c>
      <c r="F54" s="16">
        <f t="shared" si="0"/>
        <v>2070</v>
      </c>
      <c r="G54" s="18">
        <v>0.23</v>
      </c>
      <c r="H54" s="11"/>
    </row>
    <row r="55" spans="1:8" ht="17.25" customHeight="1">
      <c r="A55" s="1">
        <v>54</v>
      </c>
      <c r="B55" s="7" t="s">
        <v>72</v>
      </c>
      <c r="C55" s="5" t="s">
        <v>80</v>
      </c>
      <c r="D55" s="12">
        <v>1080</v>
      </c>
      <c r="E55" s="13">
        <v>0.5</v>
      </c>
      <c r="F55" s="16">
        <f t="shared" si="0"/>
        <v>540</v>
      </c>
      <c r="G55" s="18">
        <v>0.23</v>
      </c>
      <c r="H55" s="11"/>
    </row>
    <row r="56" spans="1:8" ht="14.25" customHeight="1">
      <c r="A56" s="1">
        <v>55</v>
      </c>
      <c r="B56" s="7" t="s">
        <v>73</v>
      </c>
      <c r="C56" s="5" t="s">
        <v>80</v>
      </c>
      <c r="D56" s="12">
        <v>6120</v>
      </c>
      <c r="E56" s="13">
        <v>0.5</v>
      </c>
      <c r="F56" s="16">
        <f t="shared" si="0"/>
        <v>3060</v>
      </c>
      <c r="G56" s="18">
        <v>0.23</v>
      </c>
      <c r="H56" s="11"/>
    </row>
    <row r="57" spans="1:8" ht="17.25" customHeight="1">
      <c r="A57" s="1">
        <v>56</v>
      </c>
      <c r="B57" s="7" t="s">
        <v>74</v>
      </c>
      <c r="C57" s="5" t="s">
        <v>80</v>
      </c>
      <c r="D57" s="12">
        <v>13500</v>
      </c>
      <c r="E57" s="13">
        <v>0.5</v>
      </c>
      <c r="F57" s="16">
        <f t="shared" si="0"/>
        <v>6750</v>
      </c>
      <c r="G57" s="18">
        <v>0.23</v>
      </c>
      <c r="H57" s="11"/>
    </row>
    <row r="58" spans="1:8" ht="15" customHeight="1">
      <c r="A58" s="1">
        <v>57</v>
      </c>
      <c r="B58" s="7" t="s">
        <v>75</v>
      </c>
      <c r="C58" s="5" t="s">
        <v>80</v>
      </c>
      <c r="D58" s="12">
        <v>180</v>
      </c>
      <c r="E58" s="13">
        <v>0.5</v>
      </c>
      <c r="F58" s="16">
        <f t="shared" si="0"/>
        <v>90</v>
      </c>
      <c r="G58" s="18">
        <v>0.23</v>
      </c>
      <c r="H58" s="11"/>
    </row>
    <row r="59" spans="1:8" ht="15" customHeight="1">
      <c r="A59" s="1">
        <v>58</v>
      </c>
      <c r="B59" s="7" t="s">
        <v>76</v>
      </c>
      <c r="C59" s="5" t="s">
        <v>80</v>
      </c>
      <c r="D59" s="12">
        <v>720</v>
      </c>
      <c r="E59" s="13">
        <v>0.5</v>
      </c>
      <c r="F59" s="16">
        <f t="shared" si="0"/>
        <v>360</v>
      </c>
      <c r="G59" s="18">
        <v>0.23</v>
      </c>
      <c r="H59" s="11"/>
    </row>
    <row r="60" spans="1:8" ht="14.25" customHeight="1">
      <c r="A60" s="1">
        <v>59</v>
      </c>
      <c r="B60" s="7" t="s">
        <v>77</v>
      </c>
      <c r="C60" s="5" t="s">
        <v>80</v>
      </c>
      <c r="D60" s="12">
        <v>720</v>
      </c>
      <c r="E60" s="13">
        <v>0.5</v>
      </c>
      <c r="F60" s="16">
        <f t="shared" si="0"/>
        <v>360</v>
      </c>
      <c r="G60" s="18">
        <v>0.23</v>
      </c>
      <c r="H60" s="11"/>
    </row>
    <row r="61" spans="1:8" ht="14.25" customHeight="1">
      <c r="A61" s="1">
        <v>60</v>
      </c>
      <c r="B61" s="7" t="s">
        <v>46</v>
      </c>
      <c r="C61" s="5" t="s">
        <v>55</v>
      </c>
      <c r="D61" s="12">
        <v>3</v>
      </c>
      <c r="E61" s="13">
        <v>5</v>
      </c>
      <c r="F61" s="16">
        <f t="shared" si="0"/>
        <v>15</v>
      </c>
      <c r="G61" s="18">
        <v>0.23</v>
      </c>
      <c r="H61" s="11"/>
    </row>
    <row r="62" spans="1:8" ht="15" customHeight="1">
      <c r="A62" s="1">
        <v>61</v>
      </c>
      <c r="B62" s="7" t="s">
        <v>47</v>
      </c>
      <c r="C62" s="5" t="s">
        <v>55</v>
      </c>
      <c r="D62" s="12">
        <v>7</v>
      </c>
      <c r="E62" s="13">
        <v>80</v>
      </c>
      <c r="F62" s="16">
        <f t="shared" si="0"/>
        <v>560</v>
      </c>
      <c r="G62" s="18">
        <v>0.23</v>
      </c>
      <c r="H62" s="11"/>
    </row>
    <row r="63" spans="1:8" ht="15.75" customHeight="1">
      <c r="A63" s="1">
        <v>62</v>
      </c>
      <c r="B63" s="7" t="s">
        <v>48</v>
      </c>
      <c r="C63" s="5" t="s">
        <v>55</v>
      </c>
      <c r="D63" s="12">
        <v>3</v>
      </c>
      <c r="E63" s="13">
        <v>5</v>
      </c>
      <c r="F63" s="16">
        <f t="shared" si="0"/>
        <v>15</v>
      </c>
      <c r="G63" s="18">
        <v>0.23</v>
      </c>
      <c r="H63" s="11"/>
    </row>
    <row r="64" spans="1:8" ht="15">
      <c r="A64" s="1">
        <v>63</v>
      </c>
      <c r="B64" s="4" t="s">
        <v>49</v>
      </c>
      <c r="C64" s="5" t="s">
        <v>56</v>
      </c>
      <c r="D64" s="12">
        <v>482</v>
      </c>
      <c r="E64" s="13">
        <v>5</v>
      </c>
      <c r="F64" s="16">
        <f t="shared" si="0"/>
        <v>2410</v>
      </c>
      <c r="G64" s="18">
        <v>0.23</v>
      </c>
      <c r="H64" s="11"/>
    </row>
    <row r="65" spans="1:11" ht="15">
      <c r="A65" s="1">
        <v>64</v>
      </c>
      <c r="B65" s="4" t="s">
        <v>50</v>
      </c>
      <c r="C65" s="5" t="s">
        <v>56</v>
      </c>
      <c r="D65" s="12">
        <v>156</v>
      </c>
      <c r="E65" s="13">
        <v>5</v>
      </c>
      <c r="F65" s="16">
        <f t="shared" si="0"/>
        <v>780</v>
      </c>
      <c r="G65" s="18">
        <v>0.23</v>
      </c>
      <c r="H65" s="11"/>
    </row>
    <row r="66" spans="1:11" ht="15">
      <c r="A66" s="1">
        <v>66</v>
      </c>
      <c r="B66" s="7" t="s">
        <v>82</v>
      </c>
      <c r="C66" s="5" t="s">
        <v>57</v>
      </c>
      <c r="D66" s="12">
        <v>15</v>
      </c>
      <c r="E66" s="13">
        <v>15</v>
      </c>
      <c r="F66" s="16">
        <f t="shared" si="0"/>
        <v>225</v>
      </c>
      <c r="G66" s="18">
        <v>0.23</v>
      </c>
      <c r="H66" s="11"/>
    </row>
    <row r="67" spans="1:11">
      <c r="E67" s="1" t="s">
        <v>66</v>
      </c>
      <c r="F67" s="17">
        <f>SUM(F3:F66)</f>
        <v>263895.31000000006</v>
      </c>
      <c r="G67" s="1"/>
    </row>
    <row r="68" spans="1:11">
      <c r="E68" s="1" t="s">
        <v>67</v>
      </c>
      <c r="F68" s="14">
        <f>F67*1.23</f>
        <v>324591.23130000004</v>
      </c>
      <c r="G68" s="1"/>
    </row>
    <row r="69" spans="1:11">
      <c r="C69" s="19"/>
      <c r="D69" s="19"/>
      <c r="F69" s="11"/>
      <c r="G69" s="19"/>
      <c r="H69" s="19"/>
      <c r="I69" s="19"/>
      <c r="J69" s="19"/>
      <c r="K69" s="19"/>
    </row>
  </sheetData>
  <mergeCells count="4">
    <mergeCell ref="G69:K69"/>
    <mergeCell ref="C69:D69"/>
    <mergeCell ref="H2:I3"/>
    <mergeCell ref="A1:F1"/>
  </mergeCells>
  <phoneticPr fontId="7" type="noConversion"/>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25"/>
  <sheetData/>
  <phoneticPr fontId="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Arkusz1</vt:lpstr>
      <vt:lpstr>Arkusz2</vt:lpstr>
      <vt:lpstr>Arkusz3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Politechnika Szczecińska</dc:creator>
  <cp:lastModifiedBy>joanna.chrol</cp:lastModifiedBy>
  <cp:lastPrinted>2012-03-26T12:33:51Z</cp:lastPrinted>
  <dcterms:created xsi:type="dcterms:W3CDTF">2011-10-21T09:00:38Z</dcterms:created>
  <dcterms:modified xsi:type="dcterms:W3CDTF">2012-03-29T07:46:55Z</dcterms:modified>
</cp:coreProperties>
</file>