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10230" activeTab="0"/>
  </bookViews>
  <sheets>
    <sheet name="Dźwigi - Baza danych ZUT" sheetId="1" r:id="rId1"/>
  </sheets>
  <definedNames/>
  <calcPr fullCalcOnLoad="1"/>
</workbook>
</file>

<file path=xl/sharedStrings.xml><?xml version="1.0" encoding="utf-8"?>
<sst xmlns="http://schemas.openxmlformats.org/spreadsheetml/2006/main" count="119" uniqueCount="101">
  <si>
    <t>Lp.</t>
  </si>
  <si>
    <t>Lokalizacja - adres</t>
  </si>
  <si>
    <t>Ilość przystanków</t>
  </si>
  <si>
    <t>Udźwig             kG</t>
  </si>
  <si>
    <t>Suwnica ręczna, nr rej. 3185</t>
  </si>
  <si>
    <t>5.000</t>
  </si>
  <si>
    <t>xxx</t>
  </si>
  <si>
    <t>Wydział Budownictwa i Architektury, Szczecin, Al. Piastów 50</t>
  </si>
  <si>
    <t>Suwnica, nr rej. 3598</t>
  </si>
  <si>
    <t>Wydział Inżynierii Mechanicznej                     i Mechatroniki Instytut Technologii Mechanicznej - Hala Technologiczna</t>
  </si>
  <si>
    <t>8.000</t>
  </si>
  <si>
    <t>Dźwig osobowy, nr fabr. A 3752,      nr rej.  1905, prod. Z-d Urządzeń Dźwigowych - Warszawa</t>
  </si>
  <si>
    <t>Dźwig osobowy, nr fabr. A 3753,      nr rej.  1906, prod. Z-d Urządzeń Dźwigowych - Warszawa</t>
  </si>
  <si>
    <t>Dźwig osobowy, nr fabr. A 3754,      nr rej.  1907, prod. Z-d Urządzeń Dźwigowych - Warszawa</t>
  </si>
  <si>
    <t>Dźwig osobowy, nr fabr. 952751,      nr rej.  795, prod. Monitor Forsid "PILAWA" - Kołobrzeg</t>
  </si>
  <si>
    <t>Dźwig osobowy,                          nr fabr. 355044-5538,                               nr rej.  N3024000051, prod. CIBES</t>
  </si>
  <si>
    <t>Dźwig kuchenny, typ BKG 100.30/39S, nr fabr. 73.605,             prod. NAM-LIFT Szczecin</t>
  </si>
  <si>
    <t>Dźwig towarowy, nr rej. 806</t>
  </si>
  <si>
    <t>Suwnica, nr rej. 602</t>
  </si>
  <si>
    <t>Suwnica, nr rej. 565</t>
  </si>
  <si>
    <t>Suwnica, nr rej. 564</t>
  </si>
  <si>
    <t>Dźwig osobowy OLD-12 nr 24              nr rej. 1508, typ OFA</t>
  </si>
  <si>
    <t>Dźwig osobowy OLD-12 nr 24              nr rej. 1509, typ OFA</t>
  </si>
  <si>
    <t>Dźwig osobowy OLD-12 nr 24              nr rej. 1490, typ OFA</t>
  </si>
  <si>
    <t>Dźwig osobowy nr rej. 1459,             typ MGE</t>
  </si>
  <si>
    <t>Dźwig towarowo - osobowy,               nr rej. 1460, typ OFA</t>
  </si>
  <si>
    <t>Dźwig osobowy nr rej. 1420</t>
  </si>
  <si>
    <t>Wydział Technologii i Inżynierii Chemicznej                                     Szczecin, Al.. Piastów 42</t>
  </si>
  <si>
    <t>Dźwig osobowy nr rej. 1419</t>
  </si>
  <si>
    <t>Wydział Technologii i Inżynierii Chemicznej                                          Szczecin, Al.. Piastów 42</t>
  </si>
  <si>
    <t>Dźwig osobowy nr rej. 2035,             typ ODAS</t>
  </si>
  <si>
    <t>Budynek Jednostek Międzywydziałowych                                Szczecin, Al.. Piastów 48</t>
  </si>
  <si>
    <t>Dźwig osobowy nr rej. 2160,                   typ OFA</t>
  </si>
  <si>
    <t>Budynek Jednostek Międzywydziałowych                   Szczecin, Al.. Piastów 48</t>
  </si>
  <si>
    <t>Dźwig osobowy nr rej. 2159,              typ OFA</t>
  </si>
  <si>
    <t>Dźwig elektryczny,                      typ 3VF 600 AA, prod. PROLIFT, nr rej. 1173</t>
  </si>
  <si>
    <t>Budynek Wydziału Elektrycznego  Szczecin,  ul. 26 Kwietnia 10</t>
  </si>
  <si>
    <t>Dźwig osobowy elektryczny,          prod. PUHP "PILAWA",               Nr fabr. P11E1573</t>
  </si>
  <si>
    <t>Dźwig osobowy elektryczny,          prod. PUHP "PILAWA",               Nr fabr. P11E1574</t>
  </si>
  <si>
    <t>Dźwig osobowy, nr fabr. 952731,      nr rej.  796, prod. Monitor Forsid "PILAWA" - Kołobrzeg</t>
  </si>
  <si>
    <t>Budynek Wydziału Elektrycznego  Szczecin,  ul. Sikorskiego 37</t>
  </si>
  <si>
    <t>Dźwig osobowy "bez maszynowni", typ ORONA 3G 1015,  Nr fabr. EXPL 919030Y,         prod. "ORONA" - Hiszpania.</t>
  </si>
  <si>
    <t>Dźwig osobowy, typ E 1250 AA             Nr fabr. NAM 078 E/2009,         prod. "NAM-LIFT"</t>
  </si>
  <si>
    <t>Dźwig osobowy, typ H 1000 AA             Nr fabr. NAM 037 H,                    prod. "NAM-LIFT"</t>
  </si>
  <si>
    <t>Dźwig osobowy, typ H 1000 AA             Nr fabr. NAM 048 H,                    prod. "NAM-LIFT"</t>
  </si>
  <si>
    <t>Budynek Centrum                                Dydaktyczno - Badawczego Nanotechnologii,                          Szczecin, Al. Piastów 45</t>
  </si>
  <si>
    <t>Dom Studencki Nr 5                                 Szczecin, Al.. Piastów 24</t>
  </si>
  <si>
    <t>Dom Studencki Nr 5                                   Szczecin, Al.. Piastów 24</t>
  </si>
  <si>
    <t>Dom Studencki AMICUS                             Szczecin, ul. Chopina 55</t>
  </si>
  <si>
    <t>Dom Studencki AMICUS                            Szczecin, ul. Chopina 55</t>
  </si>
  <si>
    <t>Wydział Kształtowania                                 Środowiska i Rolnictwa                                    Szczecin, ul. Słowackiego 17</t>
  </si>
  <si>
    <t>Wydział Informatyki                                        Szczecin, ul. Żołnierska 52</t>
  </si>
  <si>
    <t>Wydział Ekonomiczny                                  Szczecin, ul. Janickiego 31</t>
  </si>
  <si>
    <t>Biblioteka Główna                                   Szczecin, ul. Ku Słoncu 140</t>
  </si>
  <si>
    <t>Biblioteka Główna                                      Szczecin, ul. Ku Słoncu 140</t>
  </si>
  <si>
    <t>Biblioteka Główna                                       Szczecin, ul. Ku Słoncu 140</t>
  </si>
  <si>
    <t>Ośrodek Szkoleniowo - Badawczy                       w Zakresie Energii Odnawialnej w Ostoi k/Szczecina - Gmina Kołbaskowo</t>
  </si>
  <si>
    <t>Łączny, szacunkowy koszt usługi                                        w okresie 48 m-cy               [zł netto]</t>
  </si>
  <si>
    <t>WBiA</t>
  </si>
  <si>
    <t>Jednostka organizacyjna</t>
  </si>
  <si>
    <t>WIMiM</t>
  </si>
  <si>
    <t>WTMiT</t>
  </si>
  <si>
    <t>Osiedle      Studenckie</t>
  </si>
  <si>
    <t>WKŚiR</t>
  </si>
  <si>
    <t>WNoŻiR</t>
  </si>
  <si>
    <t>OSBwZEO                    w Ostoi</t>
  </si>
  <si>
    <t>Wydział Technologii i Inżynierii Chemicznej                                          Szczecin, ul. Pułaskiego 10                                    (dźwig po Bibliotece Głównej)</t>
  </si>
  <si>
    <t>WTiICh</t>
  </si>
  <si>
    <t>BJM</t>
  </si>
  <si>
    <t>Biblioteka        Główna</t>
  </si>
  <si>
    <t>CDBN</t>
  </si>
  <si>
    <t>Cena m-czna netto prognoza na 2013 - 2017</t>
  </si>
  <si>
    <t>Wydział Techniki Morskiej  i Transportu                                                              Szczecin, Al.. Piastów 41</t>
  </si>
  <si>
    <t>Wydział Techniki Morskiej  i Transportu                                                             Szczecin, Al.. Piastów 41</t>
  </si>
  <si>
    <t>Wydział Techniki Morskiej  i Transportu       Hala A                                                        Szczecin, Al.. Piastów 41</t>
  </si>
  <si>
    <t>Wydział Techniki Morskiej  i Transportu       Hala B                                                       Szczecin, Al.. Piastów 41</t>
  </si>
  <si>
    <t>Obiekt Dydaktyczny                                      Szczecin, ul. Papieża Pawła VI 3   WKŚiR</t>
  </si>
  <si>
    <t>Obiekt Dydaktyczny                                      Szczecin, ul. Papieża Pawła VI 3   WNoŻiR</t>
  </si>
  <si>
    <t>Wykaz urządzeń dźwigowych w Uczelni wymagających konserwacji i serwisowania w okresie 48 miesięcy,  tj. od 01 maja 2013 r.  do 29 kwietnia 2017 r.</t>
  </si>
  <si>
    <t>Obecna cena     m-czna zł netto konserwacji</t>
  </si>
  <si>
    <t>Rodzaj urządzenia dźwigowego</t>
  </si>
  <si>
    <t>Dźwig towarowy, Nr fabr. 84.251 prod. "NAM-LIFT"</t>
  </si>
  <si>
    <t>Dźwig towarowy, Nr fabr. NAM 107H, prod. "NAM-LIFT"</t>
  </si>
  <si>
    <t>Dźwig towarowy, Nr fabr. 41621 prod. "NAM-LIFT"</t>
  </si>
  <si>
    <t>Dźwig towarowy, Nr fabr. 41622 prod. "NAM-LIFT"</t>
  </si>
  <si>
    <t>Dźwig osobowy KONE Mono Space Standard, Nr fabr. 40215385, prod. KONE</t>
  </si>
  <si>
    <t>Dźwig osobowy KONE Mono Space Standard, Nr fabr. 40215386, prod. KONE</t>
  </si>
  <si>
    <t>Dźwig towarowo - osobowy,  KONE Transys, Nr fabr. 40215453, prod. KONE</t>
  </si>
  <si>
    <t>Koszt łączny usługi       w okresie 48 m-cy przypadający na Jednostkę organizacyjną                            [zł netto]</t>
  </si>
  <si>
    <t>Sporządził: Cz. Tyszka</t>
  </si>
  <si>
    <t>.</t>
  </si>
  <si>
    <t>Dźwig hydrauliczny,                  Nr fabr. H 035/13,                      prod. INWEST LIFT - Kalisz</t>
  </si>
  <si>
    <t>RCIiTT</t>
  </si>
  <si>
    <t>Wydział   Elektryczny</t>
  </si>
  <si>
    <t>Wydział            Informatyki</t>
  </si>
  <si>
    <t>Wydział Ekonomiczny</t>
  </si>
  <si>
    <r>
      <t xml:space="preserve">Wydział Budownictwa i Architektury, Szczecin, ul. Żołnierska 50                                                      </t>
    </r>
    <r>
      <rPr>
        <sz val="12"/>
        <rFont val="Arial"/>
        <family val="2"/>
      </rPr>
      <t>wymagana konserwacja                                       w okresie                                                           od 24.11.2013. do 29.04.2017.</t>
    </r>
  </si>
  <si>
    <t>Regionalne Centrum Innowacji i Transferu Technologii                                                 Szczecin, ul. Jagiellońska 20-21         wymagana konserwacja                                       w okresie                                                           od 01.07.2013. do 29.04.2017.</t>
  </si>
  <si>
    <t>Dźwig osobowy, typ H 850AA             Nr fabr. NAM 099 H,                    prod. "NAM-LIFT"</t>
  </si>
  <si>
    <t>Centrum Bioimmobilizacji i Innowacyjnych Materiałów Opakowaniowych WNoŻiR Szczecin, ul. Janickiego 35</t>
  </si>
  <si>
    <t>Załącznik Nr 1 do Pisma Okólnego Nr 1 Kanclerza z dnia 21.01.2013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</si>
</sst>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J1"/>
    </sheetView>
  </sheetViews>
  <sheetFormatPr defaultColWidth="9.140625" defaultRowHeight="24.75" customHeight="1"/>
  <cols>
    <col min="1" max="1" width="5.57421875" style="22" customWidth="1"/>
    <col min="2" max="2" width="29.57421875" style="1" customWidth="1"/>
    <col min="3" max="3" width="40.140625" style="1" customWidth="1"/>
    <col min="4" max="4" width="12.57421875" style="1" customWidth="1"/>
    <col min="5" max="5" width="14.57421875" style="1" customWidth="1"/>
    <col min="6" max="6" width="18.421875" style="1" customWidth="1"/>
    <col min="7" max="7" width="15.8515625" style="1" customWidth="1"/>
    <col min="8" max="8" width="25.421875" style="1" customWidth="1"/>
    <col min="9" max="9" width="24.421875" style="1" customWidth="1"/>
    <col min="10" max="10" width="18.7109375" style="1" customWidth="1"/>
    <col min="11" max="16384" width="9.140625" style="1" customWidth="1"/>
  </cols>
  <sheetData>
    <row r="1" spans="1:10" ht="24.75" customHeight="1">
      <c r="A1" s="41" t="s">
        <v>100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ht="24.75" customHeight="1">
      <c r="A3" s="37" t="s">
        <v>78</v>
      </c>
      <c r="B3" s="37"/>
      <c r="C3" s="37"/>
      <c r="D3" s="37"/>
      <c r="E3" s="37"/>
      <c r="F3" s="37"/>
      <c r="G3" s="37"/>
      <c r="H3" s="37"/>
      <c r="I3" s="37"/>
      <c r="J3" s="37"/>
    </row>
    <row r="4" spans="2:3" ht="24.75" customHeight="1">
      <c r="B4" s="37"/>
      <c r="C4" s="37"/>
    </row>
    <row r="5" spans="1:10" ht="38.25" customHeight="1">
      <c r="A5" s="30" t="s">
        <v>0</v>
      </c>
      <c r="B5" s="32" t="s">
        <v>80</v>
      </c>
      <c r="C5" s="32" t="s">
        <v>1</v>
      </c>
      <c r="D5" s="32" t="s">
        <v>3</v>
      </c>
      <c r="E5" s="32" t="s">
        <v>2</v>
      </c>
      <c r="F5" s="30" t="s">
        <v>79</v>
      </c>
      <c r="G5" s="32" t="s">
        <v>71</v>
      </c>
      <c r="H5" s="39" t="s">
        <v>57</v>
      </c>
      <c r="I5" s="33" t="s">
        <v>88</v>
      </c>
      <c r="J5" s="32" t="s">
        <v>59</v>
      </c>
    </row>
    <row r="6" spans="1:10" ht="67.5" customHeight="1" thickBot="1">
      <c r="A6" s="31"/>
      <c r="B6" s="33"/>
      <c r="C6" s="33"/>
      <c r="D6" s="33"/>
      <c r="E6" s="33"/>
      <c r="F6" s="31"/>
      <c r="G6" s="33"/>
      <c r="H6" s="40"/>
      <c r="I6" s="38"/>
      <c r="J6" s="33"/>
    </row>
    <row r="7" spans="1:10" ht="14.25" customHeight="1" thickBot="1">
      <c r="A7" s="23">
        <v>1</v>
      </c>
      <c r="B7" s="2">
        <v>2</v>
      </c>
      <c r="C7" s="2">
        <v>3</v>
      </c>
      <c r="D7" s="2">
        <v>4</v>
      </c>
      <c r="E7" s="2">
        <v>5</v>
      </c>
      <c r="F7" s="3">
        <v>10</v>
      </c>
      <c r="G7" s="5">
        <v>11</v>
      </c>
      <c r="H7" s="7">
        <v>12</v>
      </c>
      <c r="I7" s="6">
        <v>13</v>
      </c>
      <c r="J7" s="6">
        <v>14</v>
      </c>
    </row>
    <row r="8" spans="1:10" ht="47.25" customHeight="1">
      <c r="A8" s="25">
        <v>1</v>
      </c>
      <c r="B8" s="10" t="s">
        <v>4</v>
      </c>
      <c r="C8" s="9" t="s">
        <v>7</v>
      </c>
      <c r="D8" s="9" t="s">
        <v>5</v>
      </c>
      <c r="E8" s="9" t="s">
        <v>6</v>
      </c>
      <c r="F8" s="11">
        <v>100</v>
      </c>
      <c r="G8" s="11">
        <f>F8*1.1</f>
        <v>110.00000000000001</v>
      </c>
      <c r="H8" s="15">
        <f>G8*48</f>
        <v>5280.000000000001</v>
      </c>
      <c r="I8" s="43">
        <f>SUM(H8:H11)</f>
        <v>56547</v>
      </c>
      <c r="J8" s="27" t="s">
        <v>58</v>
      </c>
    </row>
    <row r="9" spans="1:10" ht="47.25" customHeight="1">
      <c r="A9" s="25">
        <v>2</v>
      </c>
      <c r="B9" s="10" t="s">
        <v>37</v>
      </c>
      <c r="C9" s="9" t="s">
        <v>7</v>
      </c>
      <c r="D9" s="9">
        <v>525</v>
      </c>
      <c r="E9" s="9">
        <v>5</v>
      </c>
      <c r="F9" s="11">
        <v>250</v>
      </c>
      <c r="G9" s="11">
        <f aca="true" t="shared" si="0" ref="G9:G46">F9*1.1</f>
        <v>275</v>
      </c>
      <c r="H9" s="15">
        <f aca="true" t="shared" si="1" ref="H9:H46">G9*48</f>
        <v>13200</v>
      </c>
      <c r="I9" s="44"/>
      <c r="J9" s="28"/>
    </row>
    <row r="10" spans="1:10" ht="47.25" customHeight="1">
      <c r="A10" s="25">
        <v>3</v>
      </c>
      <c r="B10" s="10" t="s">
        <v>38</v>
      </c>
      <c r="C10" s="9" t="s">
        <v>7</v>
      </c>
      <c r="D10" s="9">
        <v>1000</v>
      </c>
      <c r="E10" s="9">
        <v>6</v>
      </c>
      <c r="F10" s="11">
        <v>340</v>
      </c>
      <c r="G10" s="11">
        <f t="shared" si="0"/>
        <v>374.00000000000006</v>
      </c>
      <c r="H10" s="15">
        <f t="shared" si="1"/>
        <v>17952.000000000004</v>
      </c>
      <c r="I10" s="44"/>
      <c r="J10" s="28"/>
    </row>
    <row r="11" spans="1:10" ht="90.75" customHeight="1" thickBot="1">
      <c r="A11" s="25">
        <v>4</v>
      </c>
      <c r="B11" s="10" t="s">
        <v>41</v>
      </c>
      <c r="C11" s="9" t="s">
        <v>96</v>
      </c>
      <c r="D11" s="9">
        <v>800</v>
      </c>
      <c r="E11" s="9">
        <v>4</v>
      </c>
      <c r="F11" s="11">
        <v>446</v>
      </c>
      <c r="G11" s="11">
        <f t="shared" si="0"/>
        <v>490.6</v>
      </c>
      <c r="H11" s="15">
        <v>20115</v>
      </c>
      <c r="I11" s="45"/>
      <c r="J11" s="29"/>
    </row>
    <row r="12" spans="1:10" ht="48" customHeight="1">
      <c r="A12" s="25">
        <v>5</v>
      </c>
      <c r="B12" s="10" t="s">
        <v>19</v>
      </c>
      <c r="C12" s="9" t="s">
        <v>9</v>
      </c>
      <c r="D12" s="9" t="s">
        <v>5</v>
      </c>
      <c r="E12" s="9" t="s">
        <v>6</v>
      </c>
      <c r="F12" s="11">
        <v>130</v>
      </c>
      <c r="G12" s="11">
        <f t="shared" si="0"/>
        <v>143</v>
      </c>
      <c r="H12" s="15">
        <f t="shared" si="1"/>
        <v>6864</v>
      </c>
      <c r="I12" s="43">
        <f>SUM(H12:H13)</f>
        <v>13728</v>
      </c>
      <c r="J12" s="27" t="s">
        <v>60</v>
      </c>
    </row>
    <row r="13" spans="1:10" ht="48" customHeight="1" thickBot="1">
      <c r="A13" s="25">
        <v>6</v>
      </c>
      <c r="B13" s="10" t="s">
        <v>20</v>
      </c>
      <c r="C13" s="9" t="s">
        <v>9</v>
      </c>
      <c r="D13" s="9" t="s">
        <v>10</v>
      </c>
      <c r="E13" s="9" t="s">
        <v>6</v>
      </c>
      <c r="F13" s="11">
        <v>130</v>
      </c>
      <c r="G13" s="11">
        <f t="shared" si="0"/>
        <v>143</v>
      </c>
      <c r="H13" s="15">
        <f t="shared" si="1"/>
        <v>6864</v>
      </c>
      <c r="I13" s="45"/>
      <c r="J13" s="29"/>
    </row>
    <row r="14" spans="1:10" ht="44.25" customHeight="1">
      <c r="A14" s="25">
        <v>7</v>
      </c>
      <c r="B14" s="10" t="s">
        <v>8</v>
      </c>
      <c r="C14" s="9" t="s">
        <v>74</v>
      </c>
      <c r="D14" s="9" t="s">
        <v>5</v>
      </c>
      <c r="E14" s="9" t="s">
        <v>6</v>
      </c>
      <c r="F14" s="11">
        <v>130</v>
      </c>
      <c r="G14" s="11">
        <f t="shared" si="0"/>
        <v>143</v>
      </c>
      <c r="H14" s="15">
        <f t="shared" si="1"/>
        <v>6864</v>
      </c>
      <c r="I14" s="43">
        <f>SUM(H14:H17)</f>
        <v>28512</v>
      </c>
      <c r="J14" s="27" t="s">
        <v>61</v>
      </c>
    </row>
    <row r="15" spans="1:10" ht="44.25" customHeight="1">
      <c r="A15" s="25">
        <v>8</v>
      </c>
      <c r="B15" s="10" t="s">
        <v>18</v>
      </c>
      <c r="C15" s="9" t="s">
        <v>75</v>
      </c>
      <c r="D15" s="9" t="s">
        <v>5</v>
      </c>
      <c r="E15" s="9" t="s">
        <v>6</v>
      </c>
      <c r="F15" s="11">
        <v>130</v>
      </c>
      <c r="G15" s="11">
        <f t="shared" si="0"/>
        <v>143</v>
      </c>
      <c r="H15" s="15">
        <f t="shared" si="1"/>
        <v>6864</v>
      </c>
      <c r="I15" s="44"/>
      <c r="J15" s="28"/>
    </row>
    <row r="16" spans="1:10" ht="44.25" customHeight="1">
      <c r="A16" s="25">
        <v>9</v>
      </c>
      <c r="B16" s="10" t="s">
        <v>24</v>
      </c>
      <c r="C16" s="9" t="s">
        <v>72</v>
      </c>
      <c r="D16" s="16">
        <v>800</v>
      </c>
      <c r="E16" s="9">
        <v>7</v>
      </c>
      <c r="F16" s="11">
        <v>140</v>
      </c>
      <c r="G16" s="11">
        <f t="shared" si="0"/>
        <v>154</v>
      </c>
      <c r="H16" s="15">
        <f t="shared" si="1"/>
        <v>7392</v>
      </c>
      <c r="I16" s="44"/>
      <c r="J16" s="28"/>
    </row>
    <row r="17" spans="1:10" ht="44.25" customHeight="1" thickBot="1">
      <c r="A17" s="25">
        <v>10</v>
      </c>
      <c r="B17" s="10" t="s">
        <v>25</v>
      </c>
      <c r="C17" s="9" t="s">
        <v>73</v>
      </c>
      <c r="D17" s="16">
        <v>1000</v>
      </c>
      <c r="E17" s="9">
        <v>7</v>
      </c>
      <c r="F17" s="11">
        <v>140</v>
      </c>
      <c r="G17" s="11">
        <f t="shared" si="0"/>
        <v>154</v>
      </c>
      <c r="H17" s="15">
        <f t="shared" si="1"/>
        <v>7392</v>
      </c>
      <c r="I17" s="45"/>
      <c r="J17" s="29"/>
    </row>
    <row r="18" spans="1:10" ht="44.25" customHeight="1">
      <c r="A18" s="25">
        <v>11</v>
      </c>
      <c r="B18" s="10" t="s">
        <v>26</v>
      </c>
      <c r="C18" s="9" t="s">
        <v>27</v>
      </c>
      <c r="D18" s="16">
        <v>500</v>
      </c>
      <c r="E18" s="9">
        <v>6</v>
      </c>
      <c r="F18" s="11">
        <v>140</v>
      </c>
      <c r="G18" s="11">
        <f t="shared" si="0"/>
        <v>154</v>
      </c>
      <c r="H18" s="15">
        <f t="shared" si="1"/>
        <v>7392</v>
      </c>
      <c r="I18" s="34">
        <f>SUM(H18:H20)</f>
        <v>17952</v>
      </c>
      <c r="J18" s="27" t="s">
        <v>67</v>
      </c>
    </row>
    <row r="19" spans="1:10" ht="44.25" customHeight="1">
      <c r="A19" s="25">
        <v>12</v>
      </c>
      <c r="B19" s="10" t="s">
        <v>28</v>
      </c>
      <c r="C19" s="9" t="s">
        <v>29</v>
      </c>
      <c r="D19" s="16">
        <v>800</v>
      </c>
      <c r="E19" s="9">
        <v>7</v>
      </c>
      <c r="F19" s="11">
        <v>140</v>
      </c>
      <c r="G19" s="11">
        <f t="shared" si="0"/>
        <v>154</v>
      </c>
      <c r="H19" s="15">
        <f t="shared" si="1"/>
        <v>7392</v>
      </c>
      <c r="I19" s="35"/>
      <c r="J19" s="28"/>
    </row>
    <row r="20" spans="1:10" ht="44.25" customHeight="1" thickBot="1">
      <c r="A20" s="25">
        <v>13</v>
      </c>
      <c r="B20" s="10" t="s">
        <v>17</v>
      </c>
      <c r="C20" s="9" t="s">
        <v>66</v>
      </c>
      <c r="D20" s="16">
        <v>100</v>
      </c>
      <c r="E20" s="9">
        <v>2</v>
      </c>
      <c r="F20" s="11">
        <v>60</v>
      </c>
      <c r="G20" s="11">
        <f t="shared" si="0"/>
        <v>66</v>
      </c>
      <c r="H20" s="15">
        <f t="shared" si="1"/>
        <v>3168</v>
      </c>
      <c r="I20" s="36"/>
      <c r="J20" s="29"/>
    </row>
    <row r="21" spans="1:10" ht="44.25" customHeight="1">
      <c r="A21" s="25">
        <v>14</v>
      </c>
      <c r="B21" s="17" t="s">
        <v>35</v>
      </c>
      <c r="C21" s="18" t="s">
        <v>36</v>
      </c>
      <c r="D21" s="19">
        <v>600</v>
      </c>
      <c r="E21" s="18">
        <v>4</v>
      </c>
      <c r="F21" s="20">
        <v>160</v>
      </c>
      <c r="G21" s="11">
        <f t="shared" si="0"/>
        <v>176</v>
      </c>
      <c r="H21" s="15">
        <f t="shared" si="1"/>
        <v>8448</v>
      </c>
      <c r="I21" s="34">
        <f>SUM(H21:H22)</f>
        <v>32736.000000000004</v>
      </c>
      <c r="J21" s="27" t="s">
        <v>93</v>
      </c>
    </row>
    <row r="22" spans="1:10" ht="44.25" customHeight="1" thickBot="1">
      <c r="A22" s="25">
        <v>15</v>
      </c>
      <c r="B22" s="10" t="s">
        <v>42</v>
      </c>
      <c r="C22" s="18" t="s">
        <v>40</v>
      </c>
      <c r="D22" s="9">
        <v>1250</v>
      </c>
      <c r="E22" s="9">
        <v>4</v>
      </c>
      <c r="F22" s="11">
        <v>460</v>
      </c>
      <c r="G22" s="11">
        <f t="shared" si="0"/>
        <v>506.00000000000006</v>
      </c>
      <c r="H22" s="15">
        <f t="shared" si="1"/>
        <v>24288.000000000004</v>
      </c>
      <c r="I22" s="36"/>
      <c r="J22" s="29"/>
    </row>
    <row r="23" spans="1:10" ht="44.25" customHeight="1" thickBot="1">
      <c r="A23" s="25">
        <v>16</v>
      </c>
      <c r="B23" s="10" t="s">
        <v>43</v>
      </c>
      <c r="C23" s="9" t="s">
        <v>51</v>
      </c>
      <c r="D23" s="9">
        <v>1000</v>
      </c>
      <c r="E23" s="9">
        <v>4</v>
      </c>
      <c r="F23" s="9">
        <v>390</v>
      </c>
      <c r="G23" s="9">
        <f t="shared" si="0"/>
        <v>429.00000000000006</v>
      </c>
      <c r="H23" s="15">
        <f t="shared" si="1"/>
        <v>20592.000000000004</v>
      </c>
      <c r="I23" s="13">
        <v>20592</v>
      </c>
      <c r="J23" s="14" t="s">
        <v>94</v>
      </c>
    </row>
    <row r="24" spans="1:10" ht="44.25" customHeight="1" thickBot="1">
      <c r="A24" s="25">
        <v>17</v>
      </c>
      <c r="B24" s="10" t="s">
        <v>44</v>
      </c>
      <c r="C24" s="9" t="s">
        <v>52</v>
      </c>
      <c r="D24" s="9">
        <v>1000</v>
      </c>
      <c r="E24" s="9">
        <v>4</v>
      </c>
      <c r="F24" s="9">
        <v>240</v>
      </c>
      <c r="G24" s="9">
        <f t="shared" si="0"/>
        <v>264</v>
      </c>
      <c r="H24" s="15">
        <f t="shared" si="1"/>
        <v>12672</v>
      </c>
      <c r="I24" s="13">
        <v>12672</v>
      </c>
      <c r="J24" s="14" t="s">
        <v>95</v>
      </c>
    </row>
    <row r="25" spans="1:10" ht="44.25" customHeight="1">
      <c r="A25" s="25">
        <v>18</v>
      </c>
      <c r="B25" s="17" t="s">
        <v>39</v>
      </c>
      <c r="C25" s="9" t="s">
        <v>76</v>
      </c>
      <c r="D25" s="9">
        <v>800</v>
      </c>
      <c r="E25" s="9">
        <v>5</v>
      </c>
      <c r="F25" s="11">
        <v>140</v>
      </c>
      <c r="G25" s="11">
        <f t="shared" si="0"/>
        <v>154</v>
      </c>
      <c r="H25" s="15">
        <f t="shared" si="1"/>
        <v>7392</v>
      </c>
      <c r="I25" s="34">
        <f>SUM(H25:H26)</f>
        <v>14784</v>
      </c>
      <c r="J25" s="27" t="s">
        <v>63</v>
      </c>
    </row>
    <row r="26" spans="1:10" ht="44.25" customHeight="1" thickBot="1">
      <c r="A26" s="25">
        <v>19</v>
      </c>
      <c r="B26" s="17" t="s">
        <v>15</v>
      </c>
      <c r="C26" s="9" t="s">
        <v>50</v>
      </c>
      <c r="D26" s="9">
        <v>400</v>
      </c>
      <c r="E26" s="9">
        <v>6</v>
      </c>
      <c r="F26" s="11">
        <v>140</v>
      </c>
      <c r="G26" s="11">
        <f t="shared" si="0"/>
        <v>154</v>
      </c>
      <c r="H26" s="15">
        <f t="shared" si="1"/>
        <v>7392</v>
      </c>
      <c r="I26" s="36"/>
      <c r="J26" s="29"/>
    </row>
    <row r="27" spans="1:10" s="22" customFormat="1" ht="44.25" customHeight="1">
      <c r="A27" s="25">
        <v>20</v>
      </c>
      <c r="B27" s="17" t="s">
        <v>14</v>
      </c>
      <c r="C27" s="9" t="s">
        <v>77</v>
      </c>
      <c r="D27" s="9">
        <v>800</v>
      </c>
      <c r="E27" s="9">
        <v>5</v>
      </c>
      <c r="F27" s="11">
        <v>140</v>
      </c>
      <c r="G27" s="11">
        <f t="shared" si="0"/>
        <v>154</v>
      </c>
      <c r="H27" s="15">
        <f t="shared" si="1"/>
        <v>7392</v>
      </c>
      <c r="I27" s="34">
        <v>20552</v>
      </c>
      <c r="J27" s="27" t="s">
        <v>64</v>
      </c>
    </row>
    <row r="28" spans="1:10" s="22" customFormat="1" ht="49.5" customHeight="1" thickBot="1">
      <c r="A28" s="25">
        <v>21</v>
      </c>
      <c r="B28" s="10" t="s">
        <v>98</v>
      </c>
      <c r="C28" s="9" t="s">
        <v>99</v>
      </c>
      <c r="D28" s="9">
        <v>850</v>
      </c>
      <c r="E28" s="9">
        <v>3</v>
      </c>
      <c r="F28" s="11"/>
      <c r="G28" s="11">
        <v>280</v>
      </c>
      <c r="H28" s="15">
        <v>13160</v>
      </c>
      <c r="I28" s="36"/>
      <c r="J28" s="29"/>
    </row>
    <row r="29" spans="1:10" ht="44.25" customHeight="1">
      <c r="A29" s="25">
        <v>22</v>
      </c>
      <c r="B29" s="10" t="s">
        <v>85</v>
      </c>
      <c r="C29" s="9" t="s">
        <v>45</v>
      </c>
      <c r="D29" s="9">
        <v>1000</v>
      </c>
      <c r="E29" s="9">
        <v>5</v>
      </c>
      <c r="F29" s="9"/>
      <c r="G29" s="9">
        <v>300</v>
      </c>
      <c r="H29" s="15">
        <f t="shared" si="1"/>
        <v>14400</v>
      </c>
      <c r="I29" s="34">
        <f>SUM(H29:H31)</f>
        <v>43200</v>
      </c>
      <c r="J29" s="27" t="s">
        <v>70</v>
      </c>
    </row>
    <row r="30" spans="1:10" ht="44.25" customHeight="1">
      <c r="A30" s="25">
        <v>23</v>
      </c>
      <c r="B30" s="10" t="s">
        <v>86</v>
      </c>
      <c r="C30" s="9" t="s">
        <v>45</v>
      </c>
      <c r="D30" s="9">
        <v>1000</v>
      </c>
      <c r="E30" s="9">
        <v>5</v>
      </c>
      <c r="F30" s="9"/>
      <c r="G30" s="9">
        <v>300</v>
      </c>
      <c r="H30" s="15">
        <f t="shared" si="1"/>
        <v>14400</v>
      </c>
      <c r="I30" s="35"/>
      <c r="J30" s="28"/>
    </row>
    <row r="31" spans="1:10" ht="44.25" customHeight="1" thickBot="1">
      <c r="A31" s="25">
        <v>24</v>
      </c>
      <c r="B31" s="10" t="s">
        <v>87</v>
      </c>
      <c r="C31" s="9" t="s">
        <v>45</v>
      </c>
      <c r="D31" s="9">
        <v>2000</v>
      </c>
      <c r="E31" s="9">
        <v>4</v>
      </c>
      <c r="F31" s="9"/>
      <c r="G31" s="9">
        <v>300</v>
      </c>
      <c r="H31" s="15">
        <f t="shared" si="1"/>
        <v>14400</v>
      </c>
      <c r="I31" s="36"/>
      <c r="J31" s="29"/>
    </row>
    <row r="32" spans="1:10" ht="44.25" customHeight="1">
      <c r="A32" s="25">
        <v>25</v>
      </c>
      <c r="B32" s="10" t="s">
        <v>30</v>
      </c>
      <c r="C32" s="9" t="s">
        <v>31</v>
      </c>
      <c r="D32" s="16">
        <v>500</v>
      </c>
      <c r="E32" s="9">
        <v>8</v>
      </c>
      <c r="F32" s="11">
        <v>140</v>
      </c>
      <c r="G32" s="11">
        <f t="shared" si="0"/>
        <v>154</v>
      </c>
      <c r="H32" s="15">
        <f t="shared" si="1"/>
        <v>7392</v>
      </c>
      <c r="I32" s="34">
        <f>SUM(H32:H34)</f>
        <v>22176</v>
      </c>
      <c r="J32" s="27" t="s">
        <v>68</v>
      </c>
    </row>
    <row r="33" spans="1:10" ht="44.25" customHeight="1">
      <c r="A33" s="25">
        <v>26</v>
      </c>
      <c r="B33" s="10" t="s">
        <v>32</v>
      </c>
      <c r="C33" s="9" t="s">
        <v>33</v>
      </c>
      <c r="D33" s="16">
        <v>800</v>
      </c>
      <c r="E33" s="9">
        <v>8</v>
      </c>
      <c r="F33" s="11">
        <v>140</v>
      </c>
      <c r="G33" s="11">
        <f t="shared" si="0"/>
        <v>154</v>
      </c>
      <c r="H33" s="15">
        <f t="shared" si="1"/>
        <v>7392</v>
      </c>
      <c r="I33" s="35"/>
      <c r="J33" s="28"/>
    </row>
    <row r="34" spans="1:10" ht="44.25" customHeight="1" thickBot="1">
      <c r="A34" s="25">
        <v>27</v>
      </c>
      <c r="B34" s="10" t="s">
        <v>34</v>
      </c>
      <c r="C34" s="9" t="s">
        <v>33</v>
      </c>
      <c r="D34" s="16">
        <v>800</v>
      </c>
      <c r="E34" s="9">
        <v>8</v>
      </c>
      <c r="F34" s="11">
        <v>140</v>
      </c>
      <c r="G34" s="11">
        <f t="shared" si="0"/>
        <v>154</v>
      </c>
      <c r="H34" s="15">
        <f t="shared" si="1"/>
        <v>7392</v>
      </c>
      <c r="I34" s="36"/>
      <c r="J34" s="29"/>
    </row>
    <row r="35" spans="1:10" ht="44.25" customHeight="1">
      <c r="A35" s="25">
        <v>28</v>
      </c>
      <c r="B35" s="10" t="s">
        <v>81</v>
      </c>
      <c r="C35" s="9" t="s">
        <v>53</v>
      </c>
      <c r="D35" s="9">
        <v>300</v>
      </c>
      <c r="E35" s="9">
        <v>2</v>
      </c>
      <c r="F35" s="11">
        <v>120</v>
      </c>
      <c r="G35" s="11">
        <f t="shared" si="0"/>
        <v>132</v>
      </c>
      <c r="H35" s="15">
        <f t="shared" si="1"/>
        <v>6336</v>
      </c>
      <c r="I35" s="34">
        <f>SUM(H35:H38)</f>
        <v>36960.00000000001</v>
      </c>
      <c r="J35" s="27" t="s">
        <v>69</v>
      </c>
    </row>
    <row r="36" spans="1:10" ht="44.25" customHeight="1">
      <c r="A36" s="25">
        <v>29</v>
      </c>
      <c r="B36" s="10" t="s">
        <v>83</v>
      </c>
      <c r="C36" s="9" t="s">
        <v>54</v>
      </c>
      <c r="D36" s="9">
        <v>500</v>
      </c>
      <c r="E36" s="9">
        <v>2</v>
      </c>
      <c r="F36" s="11">
        <v>180</v>
      </c>
      <c r="G36" s="11">
        <f t="shared" si="0"/>
        <v>198.00000000000003</v>
      </c>
      <c r="H36" s="15">
        <f t="shared" si="1"/>
        <v>9504.000000000002</v>
      </c>
      <c r="I36" s="35"/>
      <c r="J36" s="28"/>
    </row>
    <row r="37" spans="1:11" ht="44.25" customHeight="1">
      <c r="A37" s="25">
        <v>30</v>
      </c>
      <c r="B37" s="10" t="s">
        <v>84</v>
      </c>
      <c r="C37" s="9" t="s">
        <v>54</v>
      </c>
      <c r="D37" s="9">
        <v>500</v>
      </c>
      <c r="E37" s="9">
        <v>2</v>
      </c>
      <c r="F37" s="11">
        <v>180</v>
      </c>
      <c r="G37" s="11">
        <f t="shared" si="0"/>
        <v>198.00000000000003</v>
      </c>
      <c r="H37" s="15">
        <f t="shared" si="1"/>
        <v>9504.000000000002</v>
      </c>
      <c r="I37" s="35"/>
      <c r="J37" s="28"/>
      <c r="K37" s="1" t="s">
        <v>90</v>
      </c>
    </row>
    <row r="38" spans="1:10" ht="44.25" customHeight="1" thickBot="1">
      <c r="A38" s="25">
        <v>31</v>
      </c>
      <c r="B38" s="10" t="s">
        <v>82</v>
      </c>
      <c r="C38" s="9" t="s">
        <v>55</v>
      </c>
      <c r="D38" s="9">
        <v>1000</v>
      </c>
      <c r="E38" s="9">
        <v>2</v>
      </c>
      <c r="F38" s="11">
        <v>220</v>
      </c>
      <c r="G38" s="11">
        <f t="shared" si="0"/>
        <v>242.00000000000003</v>
      </c>
      <c r="H38" s="15">
        <f t="shared" si="1"/>
        <v>11616.000000000002</v>
      </c>
      <c r="I38" s="36"/>
      <c r="J38" s="29"/>
    </row>
    <row r="39" spans="1:10" ht="44.25" customHeight="1" thickBot="1">
      <c r="A39" s="25">
        <v>32</v>
      </c>
      <c r="B39" s="10" t="s">
        <v>16</v>
      </c>
      <c r="C39" s="9" t="s">
        <v>56</v>
      </c>
      <c r="D39" s="16">
        <v>50</v>
      </c>
      <c r="E39" s="9">
        <v>2</v>
      </c>
      <c r="F39" s="11">
        <v>60</v>
      </c>
      <c r="G39" s="11">
        <f t="shared" si="0"/>
        <v>66</v>
      </c>
      <c r="H39" s="15">
        <f t="shared" si="1"/>
        <v>3168</v>
      </c>
      <c r="I39" s="13">
        <v>3168</v>
      </c>
      <c r="J39" s="14" t="s">
        <v>65</v>
      </c>
    </row>
    <row r="40" spans="1:10" ht="88.5" customHeight="1" thickBot="1">
      <c r="A40" s="25">
        <v>33</v>
      </c>
      <c r="B40" s="17" t="s">
        <v>91</v>
      </c>
      <c r="C40" s="18" t="s">
        <v>97</v>
      </c>
      <c r="D40" s="19">
        <v>1000</v>
      </c>
      <c r="E40" s="18">
        <v>5</v>
      </c>
      <c r="F40" s="20"/>
      <c r="G40" s="20">
        <v>300</v>
      </c>
      <c r="H40" s="21">
        <v>13800</v>
      </c>
      <c r="I40" s="13">
        <v>13800</v>
      </c>
      <c r="J40" s="14" t="s">
        <v>92</v>
      </c>
    </row>
    <row r="41" spans="1:10" ht="46.5" customHeight="1">
      <c r="A41" s="25">
        <v>34</v>
      </c>
      <c r="B41" s="10" t="s">
        <v>21</v>
      </c>
      <c r="C41" s="9" t="s">
        <v>46</v>
      </c>
      <c r="D41" s="9">
        <v>800</v>
      </c>
      <c r="E41" s="9">
        <v>12</v>
      </c>
      <c r="F41" s="11">
        <v>190</v>
      </c>
      <c r="G41" s="11">
        <f t="shared" si="0"/>
        <v>209.00000000000003</v>
      </c>
      <c r="H41" s="26">
        <f t="shared" si="1"/>
        <v>10032.000000000002</v>
      </c>
      <c r="I41" s="46">
        <f>SUM(H41:H46)</f>
        <v>60192.00000000001</v>
      </c>
      <c r="J41" s="27" t="s">
        <v>62</v>
      </c>
    </row>
    <row r="42" spans="1:10" ht="48" customHeight="1">
      <c r="A42" s="25">
        <v>35</v>
      </c>
      <c r="B42" s="10" t="s">
        <v>22</v>
      </c>
      <c r="C42" s="9" t="s">
        <v>47</v>
      </c>
      <c r="D42" s="9">
        <v>800</v>
      </c>
      <c r="E42" s="9">
        <v>12</v>
      </c>
      <c r="F42" s="11">
        <v>190</v>
      </c>
      <c r="G42" s="11">
        <f t="shared" si="0"/>
        <v>209.00000000000003</v>
      </c>
      <c r="H42" s="26">
        <f t="shared" si="1"/>
        <v>10032.000000000002</v>
      </c>
      <c r="I42" s="47"/>
      <c r="J42" s="28"/>
    </row>
    <row r="43" spans="1:10" ht="50.25" customHeight="1">
      <c r="A43" s="25">
        <v>36</v>
      </c>
      <c r="B43" s="10" t="s">
        <v>23</v>
      </c>
      <c r="C43" s="9" t="s">
        <v>47</v>
      </c>
      <c r="D43" s="9">
        <v>800</v>
      </c>
      <c r="E43" s="9">
        <v>12</v>
      </c>
      <c r="F43" s="11">
        <v>190</v>
      </c>
      <c r="G43" s="11">
        <f t="shared" si="0"/>
        <v>209.00000000000003</v>
      </c>
      <c r="H43" s="26">
        <f t="shared" si="1"/>
        <v>10032.000000000002</v>
      </c>
      <c r="I43" s="47"/>
      <c r="J43" s="28"/>
    </row>
    <row r="44" spans="1:10" ht="60.75" customHeight="1">
      <c r="A44" s="25">
        <v>37</v>
      </c>
      <c r="B44" s="10" t="s">
        <v>11</v>
      </c>
      <c r="C44" s="9" t="s">
        <v>48</v>
      </c>
      <c r="D44" s="9">
        <v>800</v>
      </c>
      <c r="E44" s="9">
        <v>11</v>
      </c>
      <c r="F44" s="11">
        <v>190</v>
      </c>
      <c r="G44" s="11">
        <f t="shared" si="0"/>
        <v>209.00000000000003</v>
      </c>
      <c r="H44" s="26">
        <f t="shared" si="1"/>
        <v>10032.000000000002</v>
      </c>
      <c r="I44" s="47"/>
      <c r="J44" s="28"/>
    </row>
    <row r="45" spans="1:10" ht="62.25" customHeight="1">
      <c r="A45" s="25">
        <v>38</v>
      </c>
      <c r="B45" s="10" t="s">
        <v>12</v>
      </c>
      <c r="C45" s="9" t="s">
        <v>49</v>
      </c>
      <c r="D45" s="9">
        <v>800</v>
      </c>
      <c r="E45" s="9">
        <v>11</v>
      </c>
      <c r="F45" s="11">
        <v>190</v>
      </c>
      <c r="G45" s="11">
        <f t="shared" si="0"/>
        <v>209.00000000000003</v>
      </c>
      <c r="H45" s="26">
        <f t="shared" si="1"/>
        <v>10032.000000000002</v>
      </c>
      <c r="I45" s="47"/>
      <c r="J45" s="28"/>
    </row>
    <row r="46" spans="1:10" ht="62.25" customHeight="1" thickBot="1">
      <c r="A46" s="25">
        <v>39</v>
      </c>
      <c r="B46" s="10" t="s">
        <v>13</v>
      </c>
      <c r="C46" s="9" t="s">
        <v>49</v>
      </c>
      <c r="D46" s="9">
        <v>800</v>
      </c>
      <c r="E46" s="9">
        <v>11</v>
      </c>
      <c r="F46" s="11">
        <v>190</v>
      </c>
      <c r="G46" s="11">
        <f t="shared" si="0"/>
        <v>209.00000000000003</v>
      </c>
      <c r="H46" s="26">
        <f t="shared" si="1"/>
        <v>10032.000000000002</v>
      </c>
      <c r="I46" s="48"/>
      <c r="J46" s="29"/>
    </row>
    <row r="47" s="4" customFormat="1" ht="24.75" customHeight="1">
      <c r="A47" s="24"/>
    </row>
    <row r="48" spans="2:9" ht="24.75" customHeight="1">
      <c r="B48" s="42" t="s">
        <v>89</v>
      </c>
      <c r="C48" s="42"/>
      <c r="G48" s="1" t="s">
        <v>90</v>
      </c>
      <c r="I48" s="8"/>
    </row>
    <row r="50" ht="24.75" customHeight="1">
      <c r="B50" s="12"/>
    </row>
    <row r="52" ht="24.75" customHeight="1">
      <c r="D52" s="1" t="s">
        <v>90</v>
      </c>
    </row>
  </sheetData>
  <mergeCells count="36">
    <mergeCell ref="A1:J1"/>
    <mergeCell ref="B48:C48"/>
    <mergeCell ref="I8:I11"/>
    <mergeCell ref="I29:I31"/>
    <mergeCell ref="I32:I34"/>
    <mergeCell ref="I35:I38"/>
    <mergeCell ref="I12:I13"/>
    <mergeCell ref="I14:I17"/>
    <mergeCell ref="I41:I46"/>
    <mergeCell ref="I27:I28"/>
    <mergeCell ref="I18:I20"/>
    <mergeCell ref="I21:I22"/>
    <mergeCell ref="I25:I26"/>
    <mergeCell ref="A3:J3"/>
    <mergeCell ref="J5:J6"/>
    <mergeCell ref="B4:C4"/>
    <mergeCell ref="F5:F6"/>
    <mergeCell ref="G5:G6"/>
    <mergeCell ref="I5:I6"/>
    <mergeCell ref="H5:H6"/>
    <mergeCell ref="A5:A6"/>
    <mergeCell ref="E5:E6"/>
    <mergeCell ref="D5:D6"/>
    <mergeCell ref="C5:C6"/>
    <mergeCell ref="B5:B6"/>
    <mergeCell ref="J8:J11"/>
    <mergeCell ref="J12:J13"/>
    <mergeCell ref="J14:J17"/>
    <mergeCell ref="J18:J20"/>
    <mergeCell ref="J35:J38"/>
    <mergeCell ref="J41:J46"/>
    <mergeCell ref="J21:J22"/>
    <mergeCell ref="J25:J26"/>
    <mergeCell ref="J29:J31"/>
    <mergeCell ref="J32:J34"/>
    <mergeCell ref="J27:J28"/>
  </mergeCells>
  <printOptions horizontalCentered="1"/>
  <pageMargins left="0.1968503937007874" right="0.1968503937007874" top="0.787401574803149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Tyszka</dc:creator>
  <cp:keywords/>
  <dc:description/>
  <cp:lastModifiedBy>synowiec</cp:lastModifiedBy>
  <cp:lastPrinted>2013-01-24T07:38:34Z</cp:lastPrinted>
  <dcterms:created xsi:type="dcterms:W3CDTF">2009-01-23T14:21:30Z</dcterms:created>
  <dcterms:modified xsi:type="dcterms:W3CDTF">2013-01-24T07:41:54Z</dcterms:modified>
  <cp:category/>
  <cp:version/>
  <cp:contentType/>
  <cp:contentStatus/>
</cp:coreProperties>
</file>