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alag\Desktop\"/>
    </mc:Choice>
  </mc:AlternateContent>
  <xr:revisionPtr revIDLastSave="0" documentId="8_{CD5A35D4-B260-4C95-A0C3-493D7F47220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Z_A56BA577_DE5F_4DC7_8853_49C2C1782EEC_.wvu.FilterData" localSheetId="0" hidden="1">Arkusz1!$C$1:$K$37</definedName>
  </definedNames>
  <calcPr calcId="191029" refMode="R1C1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4" i="1" l="1"/>
</calcChain>
</file>

<file path=xl/sharedStrings.xml><?xml version="1.0" encoding="utf-8"?>
<sst xmlns="http://schemas.openxmlformats.org/spreadsheetml/2006/main" count="427" uniqueCount="262">
  <si>
    <t>Numer projektu/umowy</t>
  </si>
  <si>
    <t>AKRONIM/Tytuł projektu</t>
  </si>
  <si>
    <t>Kierownik projektu</t>
  </si>
  <si>
    <t>Jednostka realizująca</t>
  </si>
  <si>
    <t>Data rozpoczęcia realizacji projektu</t>
  </si>
  <si>
    <t>Instytucja finansująca</t>
  </si>
  <si>
    <t>Nazwa programu</t>
  </si>
  <si>
    <t xml:space="preserve"> Przyznane dofinansowanie
dla ZUT </t>
  </si>
  <si>
    <t>Całkowita wartość projektu w ZUT</t>
  </si>
  <si>
    <t>Wartość projektu ogółem</t>
  </si>
  <si>
    <t>WKŚiR</t>
  </si>
  <si>
    <t>NCN</t>
  </si>
  <si>
    <t>2015/19/D/ST5/01920</t>
  </si>
  <si>
    <t>Badania nad syntezą, charakterystyką właściwości fizykochemicznych i fotokatalitycznych fotokatalizatorów opartych na grafitowym azotku węgla do wytwarzania wodoru z wody</t>
  </si>
  <si>
    <t>dr Małgorzata Aleksandrzak</t>
  </si>
  <si>
    <t>WTiICh</t>
  </si>
  <si>
    <t>SONATA 10</t>
  </si>
  <si>
    <t>683 600,00 zł</t>
  </si>
  <si>
    <t>PRELUDIUM 11</t>
  </si>
  <si>
    <t>WI</t>
  </si>
  <si>
    <t>2016/21/N/ST8/02397</t>
  </si>
  <si>
    <t>Funkcjonalizowane mezoporowate nanopłatki krzemionkowe - biocharakterystyka i właściwości fizykochemiczne</t>
  </si>
  <si>
    <t>147 800,00 zł</t>
  </si>
  <si>
    <t>2016/23/D/ST5/01683</t>
  </si>
  <si>
    <t>Karbonizacja struktur metaloorganicznych jako metoda syntezy węglowych nanostruktur hybrydowych</t>
  </si>
  <si>
    <t>SONATA 12</t>
  </si>
  <si>
    <t>1 079 500,00 zł</t>
  </si>
  <si>
    <t>dr inż. Wojciech Sałabun</t>
  </si>
  <si>
    <t>OPUS 13</t>
  </si>
  <si>
    <t>2017/25/N/ST5/01222</t>
  </si>
  <si>
    <t>Wpływ nanomateriałów fotoaktywnych na stabilność mikrobiologiczną i skład chemiczny soku winogronowego i wina</t>
  </si>
  <si>
    <t>mgr inż. Kamila Pachnowska</t>
  </si>
  <si>
    <t>PRELUDIUM 13</t>
  </si>
  <si>
    <t>165 800,00 zł</t>
  </si>
  <si>
    <t>dr hab. Xuecheng Chen</t>
  </si>
  <si>
    <t>2015/18/E/ST8/00291</t>
  </si>
  <si>
    <t>Badania trójwymiarowych (3D) kompozytów grafen/nanorurki węglowe z odpadów polimerowych, tlenku magnezu i tlenków metali oraz ich właściwości elektorchemicznyych do magazynowania energii</t>
  </si>
  <si>
    <t>1 873 100,00 zł</t>
  </si>
  <si>
    <t>2017/25/B/ST8/02702</t>
  </si>
  <si>
    <t>Badania nad hybrydą molekularną opartą na grafenie/pustych sferach węglowych funkcjonalizowanej tlenkami metali do baterii jonowo-litowych.</t>
  </si>
  <si>
    <t>1 566 678,00 zł</t>
  </si>
  <si>
    <t>2017/27/B/ST8/02947</t>
  </si>
  <si>
    <t>prof. dr hab. inż. Walerian Arabczyk</t>
  </si>
  <si>
    <t>OPUS 14</t>
  </si>
  <si>
    <t>1 414 100,00 zł</t>
  </si>
  <si>
    <t>UMO-2017/27/B/HS4/01216</t>
  </si>
  <si>
    <t>Nieinwazyjne metody redukcji zjawiska habituacji w marketingu elektronicznym</t>
  </si>
  <si>
    <t>dr inż. Jarosław Jankowski</t>
  </si>
  <si>
    <t>547 710,00 zł</t>
  </si>
  <si>
    <t>UMO-2017/27/B/ST8/02007</t>
  </si>
  <si>
    <t>Hybrydowe nanomateriały ditlenek tytanu-krzem otrzymane przez kalcynację w atmosferze gazów inertnych do zastosowań w oczyszczaniu wody i powietrza</t>
  </si>
  <si>
    <t>prof. dr hab. inż. Antoni Morawski</t>
  </si>
  <si>
    <t>1 373 100,00 zł</t>
  </si>
  <si>
    <t>2017/27/B/ST8/02970</t>
  </si>
  <si>
    <t>Zbadanie zależności termodynamicznych nanomateriałów przy zastosowaniu metody Potencjałem Chemicznym Programowej Reakcji</t>
  </si>
  <si>
    <t>dr hab. inż. Rafał Pelka</t>
  </si>
  <si>
    <t>1 276 800,00 zł</t>
  </si>
  <si>
    <t>2017/27/B/NZ6/02103</t>
  </si>
  <si>
    <t>Analiza mechanizmów zwiększonej efektywności substancji przeciwdrobnoustrojowych względem biofilmu w obecności wirującego pola magnetycznego</t>
  </si>
  <si>
    <t>dr hab. inż. Karol Fijałkowski</t>
  </si>
  <si>
    <t>WBiHZ</t>
  </si>
  <si>
    <t>916 600,00 zł</t>
  </si>
  <si>
    <t>1 407 250,00 zł</t>
  </si>
  <si>
    <t>Funkcjonalne materiały gradientowe - obliczenia statyczne i dynamiczne</t>
  </si>
  <si>
    <t>prof. dr hab. inż. Ryszard Buczkowski</t>
  </si>
  <si>
    <t>WTMiT</t>
  </si>
  <si>
    <t>OPUS 15</t>
  </si>
  <si>
    <t>602 400,00 zł</t>
  </si>
  <si>
    <t>UMO-2018/29/N/NZ9/02794</t>
  </si>
  <si>
    <t>Określenie zmian zachodzących w mięśniach emu (Dromaius novaehollandiae) w procesie dojrzewania mięsa, z uwzglednieniem wieku zwiarząt - analizy proteomiczne</t>
  </si>
  <si>
    <t>mgr inż. Mateusz Bucław</t>
  </si>
  <si>
    <t>PRELUDIUM 15</t>
  </si>
  <si>
    <t>210 000,00 zł</t>
  </si>
  <si>
    <t>UMO-2018/29/B/ST8/00942</t>
  </si>
  <si>
    <t>Badanie właściwości hydrofobowych polipropylenowych membran zastosowanych w kontaktorze membranowym do rozdzielania solanek zanieczyszczonych substancjami organicznymi</t>
  </si>
  <si>
    <t>prof. dr hab. inż. Marek Michał Gryta</t>
  </si>
  <si>
    <t>799 500,00 zł</t>
  </si>
  <si>
    <t>UMO-2018/29/B/HS4/02725</t>
  </si>
  <si>
    <t>Metoda szacowania dokładności wielokryterialnych metod decyzyjnych</t>
  </si>
  <si>
    <t>249 774,00 zł</t>
  </si>
  <si>
    <t>2018/29/B/ST8/01265</t>
  </si>
  <si>
    <t>Badania procesu powlekania włókien włókienniczych aktywnymi nieorganicznymi cząstkami i szczepienia związkami fosfoorganicznymi do wysokowydajnych kompozytów z żywicy epoksydowej</t>
  </si>
  <si>
    <t>dr Xin - Wen</t>
  </si>
  <si>
    <t>1 243 500,00 zł</t>
  </si>
  <si>
    <t>WIMiM</t>
  </si>
  <si>
    <t>TANGO2/340001/NCBR/2017</t>
  </si>
  <si>
    <t>Katalizator żelazowy o strukturze wustytu zmniejszający energochłonność procesu syntezy amoniaku</t>
  </si>
  <si>
    <t>dr hab. Zofia Maria Lendzion-Bieluń</t>
  </si>
  <si>
    <t>NCBR</t>
  </si>
  <si>
    <t>TANGO 2</t>
  </si>
  <si>
    <t>945 363,00 zł</t>
  </si>
  <si>
    <t>1 094 545,00 zł</t>
  </si>
  <si>
    <t>LIDER/7/0045/L-8/NCBIR/2017</t>
  </si>
  <si>
    <t>Ochronne farby proszkowe z konkurencyjnych cenowo surowców pochodzenia biologocznego: synteza składników, komponowanie i ocena właściwości powłok na podłożu stalowym</t>
  </si>
  <si>
    <t>dr inż. Szymon Kugler</t>
  </si>
  <si>
    <t>LIDER</t>
  </si>
  <si>
    <t>1 200 000,00 zł</t>
  </si>
  <si>
    <t>BIOSTRATEG III</t>
  </si>
  <si>
    <t>BIOSTRATEG 3/343665/6/NCBR/2017</t>
  </si>
  <si>
    <t>Zintegrowana strategia dla reaktywacji polskiej hodowli pszenicy heterozyjnej</t>
  </si>
  <si>
    <t>170 440,00 zł</t>
  </si>
  <si>
    <t>654 025,00 zł</t>
  </si>
  <si>
    <t>TECHMATSTRATEG1/348438/16/NCBR/2018</t>
  </si>
  <si>
    <t>WE</t>
  </si>
  <si>
    <t>TECHMASTRATEG</t>
  </si>
  <si>
    <t>1 103 751,00 zł</t>
  </si>
  <si>
    <t>11 586 128,00 zł</t>
  </si>
  <si>
    <t>WNoŻiR</t>
  </si>
  <si>
    <t>CORNET</t>
  </si>
  <si>
    <t>LIDER/31/0115/L-9/17/NCBR/2018</t>
  </si>
  <si>
    <t>Otrzymywanie samooczyszczających się hybrydowych nanomateriałów na bazie aktywnych włókien węglowych i modyfikowanego TiO2, przeznaczonych do produkcji filtrów, tkanin i innych wyrobów, zdolnych do oczyszczania powietrza z zanieczyszczeń chemicznych i mikrobiologicznych</t>
  </si>
  <si>
    <t>dr inż. Ewelina Kusiak-Nejman</t>
  </si>
  <si>
    <t>LIDER IX</t>
  </si>
  <si>
    <t>1 190 000,00 zł</t>
  </si>
  <si>
    <t>MNiSW</t>
  </si>
  <si>
    <t>00001-6521.1-OR1600002/17/18</t>
  </si>
  <si>
    <t>ARiMR</t>
  </si>
  <si>
    <t>PO RYBY 2.1</t>
  </si>
  <si>
    <t>3 930 663,23 zł</t>
  </si>
  <si>
    <t>5 911 233,95 zł</t>
  </si>
  <si>
    <t>CORNET/26/1/2019</t>
  </si>
  <si>
    <t>prof. dr hab. inż. Artur Bartkowiak</t>
  </si>
  <si>
    <t>WNoŻiR
CBIMO</t>
  </si>
  <si>
    <t>1 123 443,75 zł</t>
  </si>
  <si>
    <t>1 363 826,63 zł</t>
  </si>
  <si>
    <t>UMO-2018/31/D/ST8/00792</t>
  </si>
  <si>
    <t>Badania korelacji między strukturą nadcząsteczkową a własciwościami funkcjonalnymi nowych kopoliamido-estrów opartych częściowo na surowcach odnawialnych</t>
  </si>
  <si>
    <t>dr inż. Sandra Paszkiewicz</t>
  </si>
  <si>
    <t>SONATA 14</t>
  </si>
  <si>
    <t>1 036 660,00 zł</t>
  </si>
  <si>
    <t>UMO-2018/31/B/ST8/03170</t>
  </si>
  <si>
    <t>Optymalizacja i analiza biologicznego wpływu pola elektromagnetycznego na wspomaganie produkcji i aktywność preparatów bakteriofagowych</t>
  </si>
  <si>
    <t>prof. dr hab. inż. Rafał Rakoczy</t>
  </si>
  <si>
    <t>OPUS 16</t>
  </si>
  <si>
    <t>1 067 180,00 zł</t>
  </si>
  <si>
    <t>1 742 180,00 zł</t>
  </si>
  <si>
    <t>UMO-2018/31/B/ST10/00677</t>
  </si>
  <si>
    <t>Właściwości spektroskopowe i chemiczne glebowej frakcji humin w odniesieniu do ich wzajemneych interakcji z pestycydami</t>
  </si>
  <si>
    <t>438 600,00 zł</t>
  </si>
  <si>
    <t>1 263 000,00 zł</t>
  </si>
  <si>
    <t>UMO-2018/31/N/NZ1/03064</t>
  </si>
  <si>
    <t>mgr inż. Adrian Augustyniak</t>
  </si>
  <si>
    <t>PRELUDIUM 16</t>
  </si>
  <si>
    <t>209 600,00 zł</t>
  </si>
  <si>
    <t>0033/DIA/2019/48</t>
  </si>
  <si>
    <t>Badanie przemian fazowych nanokrystalicznych azotków żelaza o określonej wielkości krystalitów</t>
  </si>
  <si>
    <t>mgr inż. Aleksander Albrecht</t>
  </si>
  <si>
    <t>DIAMENTOWY GRANT</t>
  </si>
  <si>
    <t>220 000,00 zł</t>
  </si>
  <si>
    <t>LIDER/10/0039/L-10/18/NCBR/2019</t>
  </si>
  <si>
    <t>Otrzymywanie wysoce aktywnych kobaltowo-molibdenowych katalizatorów syntezy amoniaku o rozwiniętej powierzchni właściwej.</t>
  </si>
  <si>
    <t>dr inż. Paweł Adamski</t>
  </si>
  <si>
    <t>LIDER X</t>
  </si>
  <si>
    <t>1 500 000,00 zł</t>
  </si>
  <si>
    <t>UMO-2019/32/T/ST5/00509</t>
  </si>
  <si>
    <t>Kompozyty termoplastyczne PP/PBT wzmocnione włóknem bazaltowym</t>
  </si>
  <si>
    <t>mgr inż. Wojciech Ignaczak</t>
  </si>
  <si>
    <t>ETIUDA 7</t>
  </si>
  <si>
    <t>110 800,00 zł</t>
  </si>
  <si>
    <t>DEC-2019/03/X/ST5/01677</t>
  </si>
  <si>
    <t>Staż naukowy w VSB-Technical University of Ostrava-poznanie nowatorskich zastosowań fotokatalizatorów na bazie ditlenku tytany i metod ich charakteryzacji</t>
  </si>
  <si>
    <t>dr inż. Agnieszka Wanag</t>
  </si>
  <si>
    <t>MINIATURA 3</t>
  </si>
  <si>
    <t>14 410,00 zł</t>
  </si>
  <si>
    <t>DEC-2019/03/X/ST7/01634</t>
  </si>
  <si>
    <t>Badanie wpływu lokalnego odkształcenia materiału na zjawisko szerokopasmowego rezonansu ferromagnetycznego w stalach niskowęglowych</t>
  </si>
  <si>
    <t>dr hab. inż. Grzegorz Psuj</t>
  </si>
  <si>
    <t>15 620,00 zł</t>
  </si>
  <si>
    <t>LIDER/16/0102/L-10/18/NCBR/2019</t>
  </si>
  <si>
    <t>Inteligentne powłoki lakierowe sieciowane technikami UV/LED</t>
  </si>
  <si>
    <t>mgr inż. Paulina Bednarczyk</t>
  </si>
  <si>
    <t>DEC-2019/03/X/ST8/01187</t>
  </si>
  <si>
    <t>Badania wpływu metody syntezy na strukturę i właściwości telechelicznych prepolimerów uretanowo-akrylanowych</t>
  </si>
  <si>
    <t>dr inż. Agata Melania Goszczyńska</t>
  </si>
  <si>
    <t>38 225,00 zł</t>
  </si>
  <si>
    <t>DEC-2019/03/X/ST8/01582</t>
  </si>
  <si>
    <t>Fizykochemiczne aspekty osadzania cienkich filmów polimerowych metodami fizycznymi</t>
  </si>
  <si>
    <t>dr inż. Agata Niemczyk</t>
  </si>
  <si>
    <t>UMO-2019/33/B/ST8/00252</t>
  </si>
  <si>
    <t>Fotokatalityczne reaktory membranowe z membranami zanurzeniowymi do oczyszczania wody i scieków : mikro-/ultrafiltracja a destylacja membranowa</t>
  </si>
  <si>
    <t>prof. dr hab. inż. Sylwia Halina Mozia</t>
  </si>
  <si>
    <t>OPUS 17</t>
  </si>
  <si>
    <t>1 981 820 zł</t>
  </si>
  <si>
    <t>1 981 820</t>
  </si>
  <si>
    <t>UMO-2019/33/B/ST8/02044</t>
  </si>
  <si>
    <t>Właściwości kompozytów na bazie związków metali osadzonych na mikroporowatych materiałach węglowych otrzymanych poprzez zwęglanie żywic fenolowych</t>
  </si>
  <si>
    <t>prof. dr hab. inż. Urszula Teresa Narkiewicz</t>
  </si>
  <si>
    <t>859 900 zł</t>
  </si>
  <si>
    <t>859 900,00 zł</t>
  </si>
  <si>
    <t>Hybrydowe i elastomerowe sieci polimerowe; synteza, struktura i właściwości</t>
  </si>
  <si>
    <t>1 522 052 zł</t>
  </si>
  <si>
    <t>1 522 052</t>
  </si>
  <si>
    <t>POWR.03.05.00-00-Z205/18</t>
  </si>
  <si>
    <t>ZUT 4.0 - Kierunek: Przyszłość</t>
  </si>
  <si>
    <t>dr hab.inż. Krzysztof Pietrusewicz</t>
  </si>
  <si>
    <t>projekt ogólnouczelniany</t>
  </si>
  <si>
    <t>POWER</t>
  </si>
  <si>
    <t>11 744 451,91 zł</t>
  </si>
  <si>
    <t>12 107 682,39 zł</t>
  </si>
  <si>
    <t xml:space="preserve">UMO-2019/35/O/ST5/02500 </t>
  </si>
  <si>
    <t>dr hab. inż. Dariusz Krzysztof Moszyński</t>
  </si>
  <si>
    <t>UMO-2019/35/B/HS4/04221</t>
  </si>
  <si>
    <t>Ocena stanu i znaczenia zielonej infrastruktury jako
przyrodniczego i społecznego zasobu małych i
średnich miast w Polsce</t>
  </si>
  <si>
    <t>WEkon</t>
  </si>
  <si>
    <t>OPUS 18</t>
  </si>
  <si>
    <t>prof. dr hab. inż. Urszula Narkiewicz</t>
  </si>
  <si>
    <t>NCBiR</t>
  </si>
  <si>
    <t>Fundusze Norweskie POLNOR CCS 2019</t>
  </si>
  <si>
    <r>
      <rPr>
        <b/>
        <sz val="8"/>
        <rFont val="Arial"/>
        <family val="2"/>
        <charset val="238"/>
      </rPr>
      <t>PhotoRed</t>
    </r>
    <r>
      <rPr>
        <sz val="8"/>
        <rFont val="Arial"/>
        <family val="2"/>
        <charset val="238"/>
      </rPr>
      <t>: Fotokatalityczna i fotoelektrochemiczna redukcja ditlenku węgla</t>
    </r>
  </si>
  <si>
    <t>Staż naukowy w Institute for Catalysis, Hokkaido University - pozyskanie nowej wiedzy dotyczącej otrzymywania oraz charakterystyki fotokatalizatorów na bazie ditlenku tytanu.</t>
  </si>
  <si>
    <t>dr Paulina Elżbieta Rokicka-Konieczna</t>
  </si>
  <si>
    <t>MINIATURA 4</t>
  </si>
  <si>
    <t>Badanie struktury wewnętrznej i ocena stanu złożonych materiałów przy wykorzystaniu aktywnej termografii podczerwonej z wieloma źródłami wzbudzenia</t>
  </si>
  <si>
    <t>MINIATURA 5</t>
  </si>
  <si>
    <t>LIDER/9/0028/L-11/19/NCBR/2020</t>
  </si>
  <si>
    <t>LIDER/41/0141/L-11/19/NCBR/2020</t>
  </si>
  <si>
    <t>LIDER/53/0225/L-11/19/NCBR/2020</t>
  </si>
  <si>
    <t>Samoprzylepne kleje silikonowe do zastosowań specjalnych / Specsil</t>
  </si>
  <si>
    <t>Rozwój innowacyjnych bioaktywnych fermentowanych wegańskich produktów spożywczych z wybranych makuchów dostępnych na rynku polskim / ProBioVege</t>
  </si>
  <si>
    <t>Opracowanie technologii otrzymywania nowych modyfikacji leków o zwiększonej przenikalności przez skórę / Aminoprofen</t>
  </si>
  <si>
    <t>dr inż. Adrian Antosik</t>
  </si>
  <si>
    <t>dr inż. Łukasz Łopusiewicz</t>
  </si>
  <si>
    <t>dr inż. Paula Ossowicz</t>
  </si>
  <si>
    <t>LIDER XI</t>
  </si>
  <si>
    <t>NOR/POLNORSCCS/PhotoRed/0007/2019-00</t>
  </si>
  <si>
    <t>DEC-2020/04/X/ST5/00345</t>
  </si>
  <si>
    <t>DEC-2020/04/X/ST5/00346</t>
  </si>
  <si>
    <t>Data zakończenia realizacji projektu</t>
  </si>
  <si>
    <t>Co jest czym w gromadzie Glomeromycota</t>
  </si>
  <si>
    <t>mgr inż. Piotr Niezgoda</t>
  </si>
  <si>
    <t>Poprawa właściwości elektrochemicznych
katalizatorów jednoatomowych otrzymywanych
ze struktur typu MOF</t>
  </si>
  <si>
    <t>mgr inż. Krzysztof Sielicki</t>
  </si>
  <si>
    <t>dr hab. Maciej Nowak, prof.ZUT</t>
  </si>
  <si>
    <t>dr hab. Stefan Stojałowski. prof. nadzw.</t>
  </si>
  <si>
    <t>prof. dr hab. inż. Ewa Weinert Rączka</t>
  </si>
  <si>
    <t>mgr inż. Martyna Trukawka</t>
  </si>
  <si>
    <t>dr Krzysztof Cendrowski</t>
  </si>
  <si>
    <t>SONATA BIS 5</t>
  </si>
  <si>
    <t>Wzmacnianie naturalnych populacji najcenniejszych ichtiotaksonów (w tym wędrownych ryb łososiowatych) w oparciu o przyjazne środowisko innowacyjne przedsięwzięcia w postaci nowatorskich technik wylęgarniczych, w tym urządzanie tarlisk, opracowanie pasz dla ryb przeznaczonych do zarybień wraz z oceną ich wpływu na zdrowotność i potencjał rozrodczy ryb oraz środowiskowy monitoring pod kątem rozwoju infrastruktury społeczno-gospodarczej regionu</t>
  </si>
  <si>
    <t>Stymulacja metabolizmu wtórnego bakterii nanomateriałami</t>
  </si>
  <si>
    <t>PRELUDIUM 19</t>
  </si>
  <si>
    <t>PRELUDIUM 18</t>
  </si>
  <si>
    <t>UUMO-2020/37/N/NZ9/00509</t>
  </si>
  <si>
    <t>UMO-2020/37/N/ST5/03170</t>
  </si>
  <si>
    <t>UMO-2019-33/B/ST5/01445</t>
  </si>
  <si>
    <t>UMO-2018/29/B/ST8/02723</t>
  </si>
  <si>
    <t xml:space="preserve">dr Barbara Grochowalska </t>
  </si>
  <si>
    <t>PRELUDIUM BIS 1</t>
  </si>
  <si>
    <t>dr hab. Lilla Mielnik</t>
  </si>
  <si>
    <t>Trójskładnikowe i czteroskładnikowe azotki molibdenu z żelazem, kobaltem i niklem</t>
  </si>
  <si>
    <t>BIOSTRATEG 3/347445/1/NCBR/2017</t>
  </si>
  <si>
    <t>Strategia przeciwdziałania uodpornianiu się chwastów na herbicydy jako istotny czynnik zrównoważonego rozwoju agroekosystemu</t>
  </si>
  <si>
    <t>Prof. dr hab. Cezary Podsiadło</t>
  </si>
  <si>
    <t>Badanie procesów zachodzących w układzie nanokrystaliczne żelazo/amoniak/wodór</t>
  </si>
  <si>
    <r>
      <rPr>
        <b/>
        <sz val="8"/>
        <color theme="1"/>
        <rFont val="Arial"/>
        <family val="2"/>
        <charset val="238"/>
      </rPr>
      <t>NMKM+</t>
    </r>
    <r>
      <rPr>
        <sz val="8"/>
        <color theme="1"/>
        <rFont val="Arial"/>
      </rPr>
      <t xml:space="preserve"> Nanostrukturalne światłowody fotoniczne do kilkumodowej propagacji nowej generacji</t>
    </r>
  </si>
  <si>
    <t>M-ERA.NET2/2016/03/2017</t>
  </si>
  <si>
    <t>prof. dr hab. inż. Andrzej Błędzki</t>
  </si>
  <si>
    <t>M-ERA.NET Call 2016</t>
  </si>
  <si>
    <r>
      <rPr>
        <b/>
        <sz val="8"/>
        <color rgb="FF000000"/>
        <rFont val="Arial"/>
        <family val="2"/>
        <charset val="238"/>
      </rPr>
      <t>HyBiCo</t>
    </r>
    <r>
      <rPr>
        <sz val="8"/>
        <color rgb="FF000000"/>
        <rFont val="Arial"/>
        <family val="2"/>
        <charset val="238"/>
      </rPr>
      <t xml:space="preserve"> Wysokowytrzymałe kompozyty hybrydowe do przetwórstwa wtryskowego wzmacniane włóknami z surowców naturalnych</t>
    </r>
  </si>
  <si>
    <r>
      <rPr>
        <b/>
        <sz val="8"/>
        <color theme="1"/>
        <rFont val="Arial"/>
        <family val="2"/>
        <charset val="238"/>
      </rPr>
      <t>FreshInPac</t>
    </r>
    <r>
      <rPr>
        <sz val="8"/>
        <color theme="1"/>
        <rFont val="Arial"/>
      </rPr>
      <t>: Opakowania aktywne do świeżej żywności</t>
    </r>
  </si>
  <si>
    <t>prof. dr hab. inż. Mirosława El Fray</t>
  </si>
  <si>
    <t>prof. dr hab. inż. Krzysztof Formicki prof. ZUT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</si>
</sst>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\ [$zł-415]"/>
    <numFmt numFmtId="166" formatCode="yyyy\-mm\-dd;@"/>
  </numFmts>
  <fonts count="17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b/>
      <sz val="10"/>
      <color theme="1"/>
      <name val="Calibri"/>
    </font>
    <font>
      <b/>
      <sz val="8"/>
      <color theme="1"/>
      <name val="Arial"/>
    </font>
    <font>
      <sz val="10"/>
      <color theme="1"/>
      <name val="Calibri"/>
    </font>
    <font>
      <sz val="8"/>
      <color theme="1"/>
      <name val="Arial"/>
    </font>
    <font>
      <sz val="8"/>
      <color rgb="FF000000"/>
      <name val="Arial"/>
    </font>
    <font>
      <sz val="8"/>
      <name val="Arial"/>
    </font>
    <font>
      <sz val="10"/>
      <color rgb="FF000000"/>
      <name val="Calibri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4" tint="-0.249977111117893"/>
      <name val="Calibri"/>
      <family val="2"/>
      <charset val="238"/>
    </font>
    <font>
      <sz val="8"/>
      <color theme="4" tint="-0.249977111117893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/>
    <xf numFmtId="165" fontId="14" fillId="0" borderId="1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7" xfId="1" xr:uid="{53F2B1FB-AA2B-4EA9-B2A9-CBEB8D2B75F6}"/>
  </cellStyles>
  <dxfs count="28">
    <dxf>
      <fill>
        <patternFill>
          <bgColor rgb="FF92D050"/>
        </patternFill>
      </fill>
    </dxf>
    <dxf>
      <numFmt numFmtId="167" formatCode="#,##0.00\ [$€-1]"/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yyyy\-mm\-dd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yyyy\-mm\-dd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rgb="FF00FFFF"/>
          <bgColor rgb="FF00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01FC1C-9D37-4031-BAFB-AD262B08C469}" name="Tabela1" displayName="Tabela1" ref="A1:K50" totalsRowShown="0" headerRowDxfId="27" headerRowBorderDxfId="26" tableBorderDxfId="25">
  <autoFilter ref="A1:K50" xr:uid="{EEA1C463-1F84-4A60-98D0-04288349B4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2:K50">
    <sortCondition ref="F1:F50"/>
  </sortState>
  <tableColumns count="11">
    <tableColumn id="1" xr3:uid="{ED1F179E-B786-4E87-B554-CA53FECB59FC}" name="Numer projektu/umowy" dataDxfId="24"/>
    <tableColumn id="2" xr3:uid="{BB2E6FD4-223E-4F75-824F-D202B1880876}" name="AKRONIM/Tytuł projektu" dataDxfId="23"/>
    <tableColumn id="3" xr3:uid="{C5F9DABB-D439-4BEF-A196-359BD2A9440A}" name="Kierownik projektu" dataDxfId="22"/>
    <tableColumn id="4" xr3:uid="{238B41F4-0978-4C6C-8ABE-65381B1F640B}" name="Jednostka realizująca" dataDxfId="21"/>
    <tableColumn id="5" xr3:uid="{C50ED7D7-C8F4-40FB-89F0-83F4792AC390}" name="Data rozpoczęcia realizacji projektu" dataDxfId="20"/>
    <tableColumn id="6" xr3:uid="{635ADEA3-C7C6-4895-9C9C-7DB1CE6C83A2}" name="Data zakończenia realizacji projektu" dataDxfId="19"/>
    <tableColumn id="7" xr3:uid="{EF308FEC-A9E4-49A3-83C0-6F5664C09E05}" name="Instytucja finansująca" dataDxfId="18"/>
    <tableColumn id="8" xr3:uid="{040BD46E-1E99-4592-A2EE-E32B3DBF2F9D}" name="Nazwa programu" dataDxfId="17"/>
    <tableColumn id="9" xr3:uid="{1986DE94-2770-4546-87E0-668E06EEC2BF}" name=" Przyznane dofinansowanie_x000a_dla ZUT " dataDxfId="16"/>
    <tableColumn id="10" xr3:uid="{3AFFED1A-1BEF-459E-8760-BEC1552AA8A3}" name="Całkowita wartość projektu w ZUT" dataDxfId="15"/>
    <tableColumn id="11" xr3:uid="{96DC94D3-701E-44E7-AF55-933A7623D8AB}" name="Wartość projektu ogółem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52"/>
  <sheetViews>
    <sheetView tabSelected="1" zoomScaleNormal="100" workbookViewId="0">
      <pane ySplit="1" topLeftCell="A2" activePane="bottomLeft" state="frozen"/>
      <selection pane="bottomLeft"/>
    </sheetView>
  </sheetViews>
  <sheetFormatPr defaultColWidth="14.44140625" defaultRowHeight="15.75" customHeight="1" x14ac:dyDescent="0.25"/>
  <cols>
    <col min="1" max="1" width="38.33203125" customWidth="1"/>
    <col min="2" max="2" width="47.33203125" customWidth="1"/>
    <col min="3" max="3" width="33.44140625" customWidth="1"/>
    <col min="4" max="4" width="18.33203125" customWidth="1"/>
    <col min="5" max="5" width="18.77734375" customWidth="1"/>
    <col min="6" max="6" width="19.33203125" customWidth="1"/>
    <col min="7" max="7" width="14.44140625" customWidth="1"/>
    <col min="8" max="8" width="15" customWidth="1"/>
    <col min="10" max="10" width="14.5546875" customWidth="1"/>
    <col min="11" max="11" width="13.33203125" customWidth="1"/>
  </cols>
  <sheetData>
    <row r="1" spans="1:11" ht="30.6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227</v>
      </c>
      <c r="G1" s="19" t="s">
        <v>5</v>
      </c>
      <c r="H1" s="19" t="s">
        <v>6</v>
      </c>
      <c r="I1" s="19" t="s">
        <v>7</v>
      </c>
      <c r="J1" s="19" t="s">
        <v>8</v>
      </c>
      <c r="K1" s="20" t="s">
        <v>9</v>
      </c>
    </row>
    <row r="2" spans="1:11" ht="44.4" customHeight="1" x14ac:dyDescent="0.25">
      <c r="A2" s="6" t="s">
        <v>12</v>
      </c>
      <c r="B2" s="2" t="s">
        <v>13</v>
      </c>
      <c r="C2" s="2" t="s">
        <v>14</v>
      </c>
      <c r="D2" s="2" t="s">
        <v>15</v>
      </c>
      <c r="E2" s="3">
        <v>42614</v>
      </c>
      <c r="F2" s="3">
        <v>44255</v>
      </c>
      <c r="G2" s="2" t="s">
        <v>11</v>
      </c>
      <c r="H2" s="2" t="s">
        <v>16</v>
      </c>
      <c r="I2" s="4" t="s">
        <v>17</v>
      </c>
      <c r="J2" s="4" t="s">
        <v>17</v>
      </c>
      <c r="K2" s="16" t="s">
        <v>17</v>
      </c>
    </row>
    <row r="3" spans="1:11" ht="50.4" customHeight="1" x14ac:dyDescent="0.25">
      <c r="A3" s="12" t="s">
        <v>255</v>
      </c>
      <c r="B3" s="33" t="s">
        <v>258</v>
      </c>
      <c r="C3" s="8" t="s">
        <v>256</v>
      </c>
      <c r="D3" s="2" t="s">
        <v>84</v>
      </c>
      <c r="E3" s="13">
        <v>43010</v>
      </c>
      <c r="F3" s="13">
        <v>44255</v>
      </c>
      <c r="G3" s="2" t="s">
        <v>88</v>
      </c>
      <c r="H3" s="2" t="s">
        <v>257</v>
      </c>
      <c r="I3" s="4">
        <v>745867.46</v>
      </c>
      <c r="J3" s="4">
        <f>SUM(G3:I3)</f>
        <v>745867.46</v>
      </c>
      <c r="K3" s="16">
        <v>2337450.5</v>
      </c>
    </row>
    <row r="4" spans="1:11" ht="40.200000000000003" customHeight="1" x14ac:dyDescent="0.25">
      <c r="A4" s="6" t="s">
        <v>164</v>
      </c>
      <c r="B4" s="2" t="s">
        <v>165</v>
      </c>
      <c r="C4" s="2" t="s">
        <v>166</v>
      </c>
      <c r="D4" s="2" t="s">
        <v>103</v>
      </c>
      <c r="E4" s="3">
        <v>43818</v>
      </c>
      <c r="F4" s="3">
        <v>44273</v>
      </c>
      <c r="G4" s="2" t="s">
        <v>11</v>
      </c>
      <c r="H4" s="2" t="s">
        <v>162</v>
      </c>
      <c r="I4" s="4">
        <v>15620</v>
      </c>
      <c r="J4" s="4" t="s">
        <v>167</v>
      </c>
      <c r="K4" s="16" t="s">
        <v>167</v>
      </c>
    </row>
    <row r="5" spans="1:11" ht="31.8" customHeight="1" x14ac:dyDescent="0.25">
      <c r="A5" s="6" t="s">
        <v>175</v>
      </c>
      <c r="B5" s="2" t="s">
        <v>176</v>
      </c>
      <c r="C5" s="2" t="s">
        <v>177</v>
      </c>
      <c r="D5" s="2" t="s">
        <v>84</v>
      </c>
      <c r="E5" s="3">
        <v>43818</v>
      </c>
      <c r="F5" s="3">
        <v>44284</v>
      </c>
      <c r="G5" s="2" t="s">
        <v>11</v>
      </c>
      <c r="H5" s="2" t="s">
        <v>162</v>
      </c>
      <c r="I5" s="4">
        <v>40306</v>
      </c>
      <c r="J5" s="4">
        <v>40306</v>
      </c>
      <c r="K5" s="16">
        <v>40306</v>
      </c>
    </row>
    <row r="6" spans="1:11" ht="30" customHeight="1" x14ac:dyDescent="0.25">
      <c r="A6" s="6" t="s">
        <v>85</v>
      </c>
      <c r="B6" s="2" t="s">
        <v>86</v>
      </c>
      <c r="C6" s="2" t="s">
        <v>87</v>
      </c>
      <c r="D6" s="2" t="s">
        <v>15</v>
      </c>
      <c r="E6" s="3">
        <v>42826</v>
      </c>
      <c r="F6" s="3">
        <v>44286</v>
      </c>
      <c r="G6" s="2" t="s">
        <v>88</v>
      </c>
      <c r="H6" s="2" t="s">
        <v>89</v>
      </c>
      <c r="I6" s="4" t="s">
        <v>90</v>
      </c>
      <c r="J6" s="4" t="s">
        <v>90</v>
      </c>
      <c r="K6" s="16" t="s">
        <v>91</v>
      </c>
    </row>
    <row r="7" spans="1:11" ht="31.8" customHeight="1" x14ac:dyDescent="0.25">
      <c r="A7" s="6" t="s">
        <v>23</v>
      </c>
      <c r="B7" s="2" t="s">
        <v>24</v>
      </c>
      <c r="C7" s="2" t="s">
        <v>236</v>
      </c>
      <c r="D7" s="2" t="s">
        <v>15</v>
      </c>
      <c r="E7" s="3">
        <v>42979</v>
      </c>
      <c r="F7" s="3">
        <v>44316</v>
      </c>
      <c r="G7" s="2" t="s">
        <v>11</v>
      </c>
      <c r="H7" s="2" t="s">
        <v>25</v>
      </c>
      <c r="I7" s="4" t="s">
        <v>26</v>
      </c>
      <c r="J7" s="4" t="s">
        <v>26</v>
      </c>
      <c r="K7" s="16" t="s">
        <v>26</v>
      </c>
    </row>
    <row r="8" spans="1:11" ht="50.4" customHeight="1" x14ac:dyDescent="0.25">
      <c r="A8" s="6" t="s">
        <v>92</v>
      </c>
      <c r="B8" s="2" t="s">
        <v>93</v>
      </c>
      <c r="C8" s="2" t="s">
        <v>94</v>
      </c>
      <c r="D8" s="2" t="s">
        <v>15</v>
      </c>
      <c r="E8" s="3">
        <v>43101</v>
      </c>
      <c r="F8" s="3">
        <v>44316</v>
      </c>
      <c r="G8" s="2" t="s">
        <v>88</v>
      </c>
      <c r="H8" s="2" t="s">
        <v>95</v>
      </c>
      <c r="I8" s="4" t="s">
        <v>96</v>
      </c>
      <c r="J8" s="4" t="s">
        <v>96</v>
      </c>
      <c r="K8" s="16" t="s">
        <v>96</v>
      </c>
    </row>
    <row r="9" spans="1:11" ht="58.2" customHeight="1" x14ac:dyDescent="0.25">
      <c r="A9" s="6" t="s">
        <v>35</v>
      </c>
      <c r="B9" s="2" t="s">
        <v>36</v>
      </c>
      <c r="C9" s="2" t="s">
        <v>34</v>
      </c>
      <c r="D9" s="2" t="s">
        <v>15</v>
      </c>
      <c r="E9" s="3">
        <v>42513</v>
      </c>
      <c r="F9" s="3">
        <v>44338</v>
      </c>
      <c r="G9" s="2" t="s">
        <v>11</v>
      </c>
      <c r="H9" s="2" t="s">
        <v>237</v>
      </c>
      <c r="I9" s="4" t="s">
        <v>37</v>
      </c>
      <c r="J9" s="4" t="s">
        <v>37</v>
      </c>
      <c r="K9" s="16" t="s">
        <v>37</v>
      </c>
    </row>
    <row r="10" spans="1:11" ht="44.4" customHeight="1" x14ac:dyDescent="0.25">
      <c r="A10" s="12" t="s">
        <v>250</v>
      </c>
      <c r="B10" s="2" t="s">
        <v>251</v>
      </c>
      <c r="C10" s="8" t="s">
        <v>252</v>
      </c>
      <c r="D10" s="2" t="s">
        <v>10</v>
      </c>
      <c r="E10" s="13">
        <v>42887</v>
      </c>
      <c r="F10" s="13">
        <v>44377</v>
      </c>
      <c r="G10" s="2" t="s">
        <v>88</v>
      </c>
      <c r="H10" s="2" t="s">
        <v>97</v>
      </c>
      <c r="I10" s="4">
        <v>433750</v>
      </c>
      <c r="J10" s="4">
        <v>443750</v>
      </c>
      <c r="K10" s="16">
        <v>11437622.5</v>
      </c>
    </row>
    <row r="11" spans="1:11" ht="40.799999999999997" customHeight="1" x14ac:dyDescent="0.25">
      <c r="A11" s="1" t="s">
        <v>41</v>
      </c>
      <c r="B11" s="2" t="s">
        <v>253</v>
      </c>
      <c r="C11" s="2" t="s">
        <v>42</v>
      </c>
      <c r="D11" s="2" t="s">
        <v>15</v>
      </c>
      <c r="E11" s="3">
        <v>43283</v>
      </c>
      <c r="F11" s="3">
        <v>44378</v>
      </c>
      <c r="G11" s="2" t="s">
        <v>11</v>
      </c>
      <c r="H11" s="2" t="s">
        <v>43</v>
      </c>
      <c r="I11" s="4" t="s">
        <v>44</v>
      </c>
      <c r="J11" s="4" t="s">
        <v>44</v>
      </c>
      <c r="K11" s="16" t="s">
        <v>44</v>
      </c>
    </row>
    <row r="12" spans="1:11" ht="44.4" customHeight="1" x14ac:dyDescent="0.25">
      <c r="A12" s="1" t="s">
        <v>53</v>
      </c>
      <c r="B12" s="2" t="s">
        <v>54</v>
      </c>
      <c r="C12" s="2" t="s">
        <v>55</v>
      </c>
      <c r="D12" s="2" t="s">
        <v>15</v>
      </c>
      <c r="E12" s="3">
        <v>43300</v>
      </c>
      <c r="F12" s="3">
        <v>44395</v>
      </c>
      <c r="G12" s="2" t="s">
        <v>11</v>
      </c>
      <c r="H12" s="2" t="s">
        <v>43</v>
      </c>
      <c r="I12" s="4" t="s">
        <v>56</v>
      </c>
      <c r="J12" s="4" t="s">
        <v>56</v>
      </c>
      <c r="K12" s="16" t="s">
        <v>56</v>
      </c>
    </row>
    <row r="13" spans="1:11" ht="32.4" customHeight="1" x14ac:dyDescent="0.25">
      <c r="A13" s="6" t="s">
        <v>154</v>
      </c>
      <c r="B13" s="2" t="s">
        <v>155</v>
      </c>
      <c r="C13" s="2" t="s">
        <v>156</v>
      </c>
      <c r="D13" s="2" t="s">
        <v>15</v>
      </c>
      <c r="E13" s="3">
        <v>43739</v>
      </c>
      <c r="F13" s="3">
        <v>44408</v>
      </c>
      <c r="G13" s="2" t="s">
        <v>11</v>
      </c>
      <c r="H13" s="2" t="s">
        <v>157</v>
      </c>
      <c r="I13" s="4" t="s">
        <v>158</v>
      </c>
      <c r="J13" s="4" t="s">
        <v>158</v>
      </c>
      <c r="K13" s="16" t="s">
        <v>158</v>
      </c>
    </row>
    <row r="14" spans="1:11" ht="20.399999999999999" x14ac:dyDescent="0.25">
      <c r="A14" s="7" t="s">
        <v>120</v>
      </c>
      <c r="B14" s="14" t="s">
        <v>259</v>
      </c>
      <c r="C14" s="2" t="s">
        <v>121</v>
      </c>
      <c r="D14" s="2" t="s">
        <v>122</v>
      </c>
      <c r="E14" s="3">
        <v>43709</v>
      </c>
      <c r="F14" s="3">
        <v>44439</v>
      </c>
      <c r="G14" s="2" t="s">
        <v>88</v>
      </c>
      <c r="H14" s="2" t="s">
        <v>108</v>
      </c>
      <c r="I14" s="4" t="s">
        <v>123</v>
      </c>
      <c r="J14" s="4" t="s">
        <v>123</v>
      </c>
      <c r="K14" s="16" t="s">
        <v>124</v>
      </c>
    </row>
    <row r="15" spans="1:11" ht="42" customHeight="1" x14ac:dyDescent="0.25">
      <c r="A15" s="6" t="s">
        <v>20</v>
      </c>
      <c r="B15" s="2" t="s">
        <v>21</v>
      </c>
      <c r="C15" s="2" t="s">
        <v>235</v>
      </c>
      <c r="D15" s="2" t="s">
        <v>15</v>
      </c>
      <c r="E15" s="3">
        <v>42814</v>
      </c>
      <c r="F15" s="3">
        <v>44458</v>
      </c>
      <c r="G15" s="2" t="s">
        <v>11</v>
      </c>
      <c r="H15" s="2" t="s">
        <v>18</v>
      </c>
      <c r="I15" s="4" t="s">
        <v>22</v>
      </c>
      <c r="J15" s="4" t="s">
        <v>22</v>
      </c>
      <c r="K15" s="16" t="s">
        <v>22</v>
      </c>
    </row>
    <row r="16" spans="1:11" ht="44.4" customHeight="1" x14ac:dyDescent="0.25">
      <c r="A16" s="6" t="s">
        <v>57</v>
      </c>
      <c r="B16" s="2" t="s">
        <v>58</v>
      </c>
      <c r="C16" s="2" t="s">
        <v>59</v>
      </c>
      <c r="D16" s="2" t="s">
        <v>60</v>
      </c>
      <c r="E16" s="3">
        <v>43375</v>
      </c>
      <c r="F16" s="3">
        <v>44470</v>
      </c>
      <c r="G16" s="2" t="s">
        <v>11</v>
      </c>
      <c r="H16" s="2" t="s">
        <v>43</v>
      </c>
      <c r="I16" s="4" t="s">
        <v>61</v>
      </c>
      <c r="J16" s="4" t="s">
        <v>62</v>
      </c>
      <c r="K16" s="16" t="s">
        <v>62</v>
      </c>
    </row>
    <row r="17" spans="1:11" ht="45" customHeight="1" x14ac:dyDescent="0.25">
      <c r="A17" s="6" t="s">
        <v>159</v>
      </c>
      <c r="B17" s="2" t="s">
        <v>160</v>
      </c>
      <c r="C17" s="2" t="s">
        <v>161</v>
      </c>
      <c r="D17" s="2" t="s">
        <v>15</v>
      </c>
      <c r="E17" s="3">
        <v>43818</v>
      </c>
      <c r="F17" s="3">
        <v>44470</v>
      </c>
      <c r="G17" s="2" t="s">
        <v>11</v>
      </c>
      <c r="H17" s="2" t="s">
        <v>162</v>
      </c>
      <c r="I17" s="4" t="s">
        <v>163</v>
      </c>
      <c r="J17" s="4" t="s">
        <v>163</v>
      </c>
      <c r="K17" s="16" t="s">
        <v>163</v>
      </c>
    </row>
    <row r="18" spans="1:11" ht="58.2" customHeight="1" x14ac:dyDescent="0.25">
      <c r="A18" s="12" t="s">
        <v>225</v>
      </c>
      <c r="B18" s="14" t="s">
        <v>209</v>
      </c>
      <c r="C18" s="8" t="s">
        <v>210</v>
      </c>
      <c r="D18" s="2" t="s">
        <v>15</v>
      </c>
      <c r="E18" s="13">
        <v>44119</v>
      </c>
      <c r="F18" s="13">
        <v>44515</v>
      </c>
      <c r="G18" s="2" t="s">
        <v>11</v>
      </c>
      <c r="H18" s="2" t="s">
        <v>211</v>
      </c>
      <c r="I18" s="4">
        <v>19930</v>
      </c>
      <c r="J18" s="4">
        <v>19930</v>
      </c>
      <c r="K18" s="16">
        <v>19930</v>
      </c>
    </row>
    <row r="19" spans="1:11" ht="34.799999999999997" customHeight="1" x14ac:dyDescent="0.25">
      <c r="A19" s="6" t="s">
        <v>102</v>
      </c>
      <c r="B19" s="14" t="s">
        <v>254</v>
      </c>
      <c r="C19" s="2" t="s">
        <v>234</v>
      </c>
      <c r="D19" s="2" t="s">
        <v>103</v>
      </c>
      <c r="E19" s="3">
        <v>43252</v>
      </c>
      <c r="F19" s="3">
        <v>44530</v>
      </c>
      <c r="G19" s="2" t="s">
        <v>88</v>
      </c>
      <c r="H19" s="2" t="s">
        <v>104</v>
      </c>
      <c r="I19" s="4" t="s">
        <v>105</v>
      </c>
      <c r="J19" s="4" t="s">
        <v>105</v>
      </c>
      <c r="K19" s="16" t="s">
        <v>106</v>
      </c>
    </row>
    <row r="20" spans="1:11" ht="46.2" customHeight="1" x14ac:dyDescent="0.25">
      <c r="A20" s="12" t="s">
        <v>226</v>
      </c>
      <c r="B20" s="14" t="s">
        <v>212</v>
      </c>
      <c r="C20" s="8" t="s">
        <v>246</v>
      </c>
      <c r="D20" s="2" t="s">
        <v>103</v>
      </c>
      <c r="E20" s="13">
        <v>44176</v>
      </c>
      <c r="F20" s="13">
        <v>44540</v>
      </c>
      <c r="G20" s="14" t="s">
        <v>11</v>
      </c>
      <c r="H20" s="2" t="s">
        <v>213</v>
      </c>
      <c r="I20" s="4">
        <v>34980</v>
      </c>
      <c r="J20" s="4">
        <v>34980</v>
      </c>
      <c r="K20" s="16">
        <v>34980</v>
      </c>
    </row>
    <row r="21" spans="1:11" ht="44.4" customHeight="1" x14ac:dyDescent="0.25">
      <c r="A21" s="1" t="s">
        <v>171</v>
      </c>
      <c r="B21" s="2" t="s">
        <v>172</v>
      </c>
      <c r="C21" s="2" t="s">
        <v>173</v>
      </c>
      <c r="D21" s="2" t="s">
        <v>15</v>
      </c>
      <c r="E21" s="3">
        <v>43818</v>
      </c>
      <c r="F21" s="3">
        <v>44548</v>
      </c>
      <c r="G21" s="2" t="s">
        <v>11</v>
      </c>
      <c r="H21" s="2" t="s">
        <v>162</v>
      </c>
      <c r="I21" s="4" t="s">
        <v>174</v>
      </c>
      <c r="J21" s="4" t="s">
        <v>174</v>
      </c>
      <c r="K21" s="16" t="s">
        <v>174</v>
      </c>
    </row>
    <row r="22" spans="1:11" ht="53.4" customHeight="1" x14ac:dyDescent="0.25">
      <c r="A22" s="1" t="s">
        <v>49</v>
      </c>
      <c r="B22" s="2" t="s">
        <v>50</v>
      </c>
      <c r="C22" s="2" t="s">
        <v>51</v>
      </c>
      <c r="D22" s="2" t="s">
        <v>15</v>
      </c>
      <c r="E22" s="3">
        <v>43371</v>
      </c>
      <c r="F22" s="3">
        <v>44557</v>
      </c>
      <c r="G22" s="2" t="s">
        <v>11</v>
      </c>
      <c r="H22" s="2" t="s">
        <v>43</v>
      </c>
      <c r="I22" s="4" t="s">
        <v>52</v>
      </c>
      <c r="J22" s="4" t="s">
        <v>52</v>
      </c>
      <c r="K22" s="16" t="s">
        <v>52</v>
      </c>
    </row>
    <row r="23" spans="1:11" ht="75" customHeight="1" x14ac:dyDescent="0.25">
      <c r="A23" s="6" t="s">
        <v>109</v>
      </c>
      <c r="B23" s="2" t="s">
        <v>110</v>
      </c>
      <c r="C23" s="2" t="s">
        <v>111</v>
      </c>
      <c r="D23" s="2" t="s">
        <v>15</v>
      </c>
      <c r="E23" s="3">
        <v>43466</v>
      </c>
      <c r="F23" s="3">
        <v>44561</v>
      </c>
      <c r="G23" s="2" t="s">
        <v>88</v>
      </c>
      <c r="H23" s="2" t="s">
        <v>112</v>
      </c>
      <c r="I23" s="4" t="s">
        <v>113</v>
      </c>
      <c r="J23" s="4" t="s">
        <v>113</v>
      </c>
      <c r="K23" s="16" t="s">
        <v>113</v>
      </c>
    </row>
    <row r="24" spans="1:11" ht="36" customHeight="1" x14ac:dyDescent="0.25">
      <c r="A24" s="6" t="s">
        <v>245</v>
      </c>
      <c r="B24" s="2" t="s">
        <v>63</v>
      </c>
      <c r="C24" s="2" t="s">
        <v>64</v>
      </c>
      <c r="D24" s="2" t="s">
        <v>65</v>
      </c>
      <c r="E24" s="3">
        <v>43493</v>
      </c>
      <c r="F24" s="3">
        <v>44588</v>
      </c>
      <c r="G24" s="2" t="s">
        <v>11</v>
      </c>
      <c r="H24" s="2" t="s">
        <v>66</v>
      </c>
      <c r="I24" s="4" t="s">
        <v>67</v>
      </c>
      <c r="J24" s="4" t="s">
        <v>67</v>
      </c>
      <c r="K24" s="16" t="s">
        <v>67</v>
      </c>
    </row>
    <row r="25" spans="1:11" ht="53.4" customHeight="1" x14ac:dyDescent="0.25">
      <c r="A25" s="6" t="s">
        <v>73</v>
      </c>
      <c r="B25" s="2" t="s">
        <v>74</v>
      </c>
      <c r="C25" s="2" t="s">
        <v>75</v>
      </c>
      <c r="D25" s="2" t="s">
        <v>15</v>
      </c>
      <c r="E25" s="3">
        <v>43493</v>
      </c>
      <c r="F25" s="3">
        <v>44588</v>
      </c>
      <c r="G25" s="2" t="s">
        <v>11</v>
      </c>
      <c r="H25" s="2" t="s">
        <v>66</v>
      </c>
      <c r="I25" s="4" t="s">
        <v>76</v>
      </c>
      <c r="J25" s="4" t="s">
        <v>76</v>
      </c>
      <c r="K25" s="16" t="s">
        <v>76</v>
      </c>
    </row>
    <row r="26" spans="1:11" ht="30" customHeight="1" x14ac:dyDescent="0.25">
      <c r="A26" s="6" t="s">
        <v>77</v>
      </c>
      <c r="B26" s="2" t="s">
        <v>78</v>
      </c>
      <c r="C26" s="2" t="s">
        <v>27</v>
      </c>
      <c r="D26" s="2" t="s">
        <v>19</v>
      </c>
      <c r="E26" s="3">
        <v>43496</v>
      </c>
      <c r="F26" s="3">
        <v>44591</v>
      </c>
      <c r="G26" s="2" t="s">
        <v>11</v>
      </c>
      <c r="H26" s="2" t="s">
        <v>66</v>
      </c>
      <c r="I26" s="4" t="s">
        <v>79</v>
      </c>
      <c r="J26" s="4" t="s">
        <v>79</v>
      </c>
      <c r="K26" s="16" t="s">
        <v>79</v>
      </c>
    </row>
    <row r="27" spans="1:11" ht="53.4" customHeight="1" x14ac:dyDescent="0.25">
      <c r="A27" s="6" t="s">
        <v>80</v>
      </c>
      <c r="B27" s="2" t="s">
        <v>81</v>
      </c>
      <c r="C27" s="2" t="s">
        <v>82</v>
      </c>
      <c r="D27" s="2" t="s">
        <v>15</v>
      </c>
      <c r="E27" s="3">
        <v>43497</v>
      </c>
      <c r="F27" s="3">
        <v>44592</v>
      </c>
      <c r="G27" s="2" t="s">
        <v>11</v>
      </c>
      <c r="H27" s="2" t="s">
        <v>66</v>
      </c>
      <c r="I27" s="4" t="s">
        <v>83</v>
      </c>
      <c r="J27" s="4" t="s">
        <v>83</v>
      </c>
      <c r="K27" s="16" t="s">
        <v>83</v>
      </c>
    </row>
    <row r="28" spans="1:11" ht="54.6" customHeight="1" x14ac:dyDescent="0.25">
      <c r="A28" s="6" t="s">
        <v>68</v>
      </c>
      <c r="B28" s="2" t="s">
        <v>69</v>
      </c>
      <c r="C28" s="2" t="s">
        <v>70</v>
      </c>
      <c r="D28" s="2" t="s">
        <v>60</v>
      </c>
      <c r="E28" s="3">
        <v>43509</v>
      </c>
      <c r="F28" s="3">
        <v>44604</v>
      </c>
      <c r="G28" s="2" t="s">
        <v>11</v>
      </c>
      <c r="H28" s="2" t="s">
        <v>71</v>
      </c>
      <c r="I28" s="4" t="s">
        <v>72</v>
      </c>
      <c r="J28" s="4" t="s">
        <v>72</v>
      </c>
      <c r="K28" s="16" t="s">
        <v>72</v>
      </c>
    </row>
    <row r="29" spans="1:11" ht="31.8" customHeight="1" x14ac:dyDescent="0.25">
      <c r="A29" s="6" t="s">
        <v>38</v>
      </c>
      <c r="B29" s="2" t="s">
        <v>39</v>
      </c>
      <c r="C29" s="2" t="s">
        <v>34</v>
      </c>
      <c r="D29" s="2" t="s">
        <v>15</v>
      </c>
      <c r="E29" s="3">
        <v>43146</v>
      </c>
      <c r="F29" s="3">
        <v>44606</v>
      </c>
      <c r="G29" s="2" t="s">
        <v>11</v>
      </c>
      <c r="H29" s="2" t="s">
        <v>28</v>
      </c>
      <c r="I29" s="4" t="s">
        <v>40</v>
      </c>
      <c r="J29" s="4" t="s">
        <v>40</v>
      </c>
      <c r="K29" s="16" t="s">
        <v>40</v>
      </c>
    </row>
    <row r="30" spans="1:11" ht="37.200000000000003" customHeight="1" x14ac:dyDescent="0.25">
      <c r="A30" s="6" t="s">
        <v>98</v>
      </c>
      <c r="B30" s="2" t="s">
        <v>99</v>
      </c>
      <c r="C30" s="2" t="s">
        <v>233</v>
      </c>
      <c r="D30" s="2" t="s">
        <v>10</v>
      </c>
      <c r="E30" s="3">
        <v>42968</v>
      </c>
      <c r="F30" s="3">
        <v>44612</v>
      </c>
      <c r="G30" s="2" t="s">
        <v>88</v>
      </c>
      <c r="H30" s="2" t="s">
        <v>97</v>
      </c>
      <c r="I30" s="4" t="s">
        <v>100</v>
      </c>
      <c r="J30" s="4" t="s">
        <v>100</v>
      </c>
      <c r="K30" s="16" t="s">
        <v>101</v>
      </c>
    </row>
    <row r="31" spans="1:11" ht="40.799999999999997" customHeight="1" x14ac:dyDescent="0.25">
      <c r="A31" s="6" t="s">
        <v>29</v>
      </c>
      <c r="B31" s="2" t="s">
        <v>30</v>
      </c>
      <c r="C31" s="2" t="s">
        <v>31</v>
      </c>
      <c r="D31" s="2" t="s">
        <v>15</v>
      </c>
      <c r="E31" s="3">
        <v>43166</v>
      </c>
      <c r="F31" s="3">
        <v>44718</v>
      </c>
      <c r="G31" s="2" t="s">
        <v>11</v>
      </c>
      <c r="H31" s="2" t="s">
        <v>32</v>
      </c>
      <c r="I31" s="4" t="s">
        <v>33</v>
      </c>
      <c r="J31" s="4" t="s">
        <v>33</v>
      </c>
      <c r="K31" s="16" t="s">
        <v>33</v>
      </c>
    </row>
    <row r="32" spans="1:11" ht="34.200000000000003" customHeight="1" x14ac:dyDescent="0.25">
      <c r="A32" s="6" t="s">
        <v>125</v>
      </c>
      <c r="B32" s="2" t="s">
        <v>126</v>
      </c>
      <c r="C32" s="2" t="s">
        <v>127</v>
      </c>
      <c r="D32" s="2" t="s">
        <v>84</v>
      </c>
      <c r="E32" s="3">
        <v>43634</v>
      </c>
      <c r="F32" s="3">
        <v>44729</v>
      </c>
      <c r="G32" s="2" t="s">
        <v>11</v>
      </c>
      <c r="H32" s="2" t="s">
        <v>128</v>
      </c>
      <c r="I32" s="4" t="s">
        <v>129</v>
      </c>
      <c r="J32" s="4" t="s">
        <v>129</v>
      </c>
      <c r="K32" s="16" t="s">
        <v>129</v>
      </c>
    </row>
    <row r="33" spans="1:11" ht="36.6" customHeight="1" x14ac:dyDescent="0.25">
      <c r="A33" s="6" t="s">
        <v>140</v>
      </c>
      <c r="B33" s="2" t="s">
        <v>239</v>
      </c>
      <c r="C33" s="2" t="s">
        <v>141</v>
      </c>
      <c r="D33" s="2" t="s">
        <v>60</v>
      </c>
      <c r="E33" s="3">
        <v>43644</v>
      </c>
      <c r="F33" s="3">
        <v>44739</v>
      </c>
      <c r="G33" s="2" t="s">
        <v>11</v>
      </c>
      <c r="H33" s="2" t="s">
        <v>142</v>
      </c>
      <c r="I33" s="4" t="s">
        <v>143</v>
      </c>
      <c r="J33" s="4" t="s">
        <v>143</v>
      </c>
      <c r="K33" s="16" t="s">
        <v>143</v>
      </c>
    </row>
    <row r="34" spans="1:11" s="44" customFormat="1" ht="46.2" customHeight="1" x14ac:dyDescent="0.25">
      <c r="A34" s="39" t="s">
        <v>136</v>
      </c>
      <c r="B34" s="40" t="s">
        <v>137</v>
      </c>
      <c r="C34" s="40" t="s">
        <v>248</v>
      </c>
      <c r="D34" s="40" t="s">
        <v>10</v>
      </c>
      <c r="E34" s="41">
        <v>43655</v>
      </c>
      <c r="F34" s="41">
        <v>44750</v>
      </c>
      <c r="G34" s="40" t="s">
        <v>11</v>
      </c>
      <c r="H34" s="40" t="s">
        <v>133</v>
      </c>
      <c r="I34" s="42" t="s">
        <v>138</v>
      </c>
      <c r="J34" s="42" t="s">
        <v>138</v>
      </c>
      <c r="K34" s="43" t="s">
        <v>139</v>
      </c>
    </row>
    <row r="35" spans="1:11" ht="38.4" customHeight="1" x14ac:dyDescent="0.25">
      <c r="A35" s="34" t="s">
        <v>130</v>
      </c>
      <c r="B35" s="35" t="s">
        <v>131</v>
      </c>
      <c r="C35" s="35" t="s">
        <v>132</v>
      </c>
      <c r="D35" s="35" t="s">
        <v>15</v>
      </c>
      <c r="E35" s="36">
        <v>43678</v>
      </c>
      <c r="F35" s="36">
        <v>44773</v>
      </c>
      <c r="G35" s="35" t="s">
        <v>11</v>
      </c>
      <c r="H35" s="35" t="s">
        <v>133</v>
      </c>
      <c r="I35" s="37" t="s">
        <v>134</v>
      </c>
      <c r="J35" s="37" t="s">
        <v>134</v>
      </c>
      <c r="K35" s="38" t="s">
        <v>135</v>
      </c>
    </row>
    <row r="36" spans="1:11" ht="45" customHeight="1" x14ac:dyDescent="0.25">
      <c r="A36" s="6" t="s">
        <v>45</v>
      </c>
      <c r="B36" s="2" t="s">
        <v>46</v>
      </c>
      <c r="C36" s="2" t="s">
        <v>47</v>
      </c>
      <c r="D36" s="2" t="s">
        <v>19</v>
      </c>
      <c r="E36" s="3">
        <v>43322</v>
      </c>
      <c r="F36" s="3">
        <v>44782</v>
      </c>
      <c r="G36" s="2" t="s">
        <v>11</v>
      </c>
      <c r="H36" s="2" t="s">
        <v>43</v>
      </c>
      <c r="I36" s="4" t="s">
        <v>48</v>
      </c>
      <c r="J36" s="4" t="s">
        <v>48</v>
      </c>
      <c r="K36" s="16" t="s">
        <v>48</v>
      </c>
    </row>
    <row r="37" spans="1:11" ht="46.8" customHeight="1" x14ac:dyDescent="0.25">
      <c r="A37" s="6" t="s">
        <v>144</v>
      </c>
      <c r="B37" s="2" t="s">
        <v>145</v>
      </c>
      <c r="C37" s="2" t="s">
        <v>146</v>
      </c>
      <c r="D37" s="2" t="s">
        <v>15</v>
      </c>
      <c r="E37" s="3">
        <v>43711</v>
      </c>
      <c r="F37" s="3">
        <v>44806</v>
      </c>
      <c r="G37" s="2" t="s">
        <v>114</v>
      </c>
      <c r="H37" s="2" t="s">
        <v>147</v>
      </c>
      <c r="I37" s="4" t="s">
        <v>148</v>
      </c>
      <c r="J37" s="4" t="s">
        <v>148</v>
      </c>
      <c r="K37" s="16" t="s">
        <v>148</v>
      </c>
    </row>
    <row r="38" spans="1:11" ht="34.799999999999997" customHeight="1" x14ac:dyDescent="0.25">
      <c r="A38" s="6" t="s">
        <v>149</v>
      </c>
      <c r="B38" s="2" t="s">
        <v>150</v>
      </c>
      <c r="C38" s="2" t="s">
        <v>151</v>
      </c>
      <c r="D38" s="2" t="s">
        <v>15</v>
      </c>
      <c r="E38" s="3">
        <v>43831</v>
      </c>
      <c r="F38" s="3">
        <v>44926</v>
      </c>
      <c r="G38" s="2" t="s">
        <v>88</v>
      </c>
      <c r="H38" s="2" t="s">
        <v>152</v>
      </c>
      <c r="I38" s="4" t="s">
        <v>153</v>
      </c>
      <c r="J38" s="4" t="s">
        <v>153</v>
      </c>
      <c r="K38" s="16" t="s">
        <v>153</v>
      </c>
    </row>
    <row r="39" spans="1:11" ht="42" customHeight="1" x14ac:dyDescent="0.25">
      <c r="A39" s="9" t="s">
        <v>168</v>
      </c>
      <c r="B39" s="5" t="s">
        <v>169</v>
      </c>
      <c r="C39" s="5" t="s">
        <v>170</v>
      </c>
      <c r="D39" s="5" t="s">
        <v>15</v>
      </c>
      <c r="E39" s="10">
        <v>43831</v>
      </c>
      <c r="F39" s="10">
        <v>44926</v>
      </c>
      <c r="G39" s="5" t="s">
        <v>88</v>
      </c>
      <c r="H39" s="5" t="s">
        <v>152</v>
      </c>
      <c r="I39" s="11">
        <v>1290500</v>
      </c>
      <c r="J39" s="11">
        <v>1290500</v>
      </c>
      <c r="K39" s="17">
        <v>1290500</v>
      </c>
    </row>
    <row r="40" spans="1:11" ht="43.8" customHeight="1" x14ac:dyDescent="0.25">
      <c r="A40" s="6" t="s">
        <v>178</v>
      </c>
      <c r="B40" s="2" t="s">
        <v>179</v>
      </c>
      <c r="C40" s="2" t="s">
        <v>180</v>
      </c>
      <c r="D40" s="2" t="s">
        <v>15</v>
      </c>
      <c r="E40" s="3">
        <v>43864</v>
      </c>
      <c r="F40" s="3">
        <v>44959</v>
      </c>
      <c r="G40" s="2" t="s">
        <v>11</v>
      </c>
      <c r="H40" s="2" t="s">
        <v>181</v>
      </c>
      <c r="I40" s="4" t="s">
        <v>182</v>
      </c>
      <c r="J40" s="4" t="s">
        <v>182</v>
      </c>
      <c r="K40" s="16" t="s">
        <v>183</v>
      </c>
    </row>
    <row r="41" spans="1:11" ht="49.8" customHeight="1" x14ac:dyDescent="0.25">
      <c r="A41" s="6" t="s">
        <v>184</v>
      </c>
      <c r="B41" s="2" t="s">
        <v>185</v>
      </c>
      <c r="C41" s="2" t="s">
        <v>186</v>
      </c>
      <c r="D41" s="2" t="s">
        <v>15</v>
      </c>
      <c r="E41" s="3">
        <v>44962</v>
      </c>
      <c r="F41" s="3">
        <v>44961</v>
      </c>
      <c r="G41" s="2" t="s">
        <v>11</v>
      </c>
      <c r="H41" s="2" t="s">
        <v>181</v>
      </c>
      <c r="I41" s="4" t="s">
        <v>187</v>
      </c>
      <c r="J41" s="4" t="s">
        <v>187</v>
      </c>
      <c r="K41" s="16" t="s">
        <v>188</v>
      </c>
    </row>
    <row r="42" spans="1:11" ht="44.4" customHeight="1" x14ac:dyDescent="0.25">
      <c r="A42" s="12" t="s">
        <v>244</v>
      </c>
      <c r="B42" s="2" t="s">
        <v>189</v>
      </c>
      <c r="C42" s="15" t="s">
        <v>260</v>
      </c>
      <c r="D42" s="2" t="s">
        <v>15</v>
      </c>
      <c r="E42" s="13">
        <v>43881</v>
      </c>
      <c r="F42" s="13">
        <v>44976</v>
      </c>
      <c r="G42" s="2" t="s">
        <v>11</v>
      </c>
      <c r="H42" s="2" t="s">
        <v>181</v>
      </c>
      <c r="I42" s="4" t="s">
        <v>190</v>
      </c>
      <c r="J42" s="4" t="s">
        <v>190</v>
      </c>
      <c r="K42" s="16" t="s">
        <v>191</v>
      </c>
    </row>
    <row r="43" spans="1:11" ht="40.200000000000003" customHeight="1" x14ac:dyDescent="0.25">
      <c r="A43" s="12" t="s">
        <v>201</v>
      </c>
      <c r="B43" s="2" t="s">
        <v>202</v>
      </c>
      <c r="C43" s="8" t="s">
        <v>232</v>
      </c>
      <c r="D43" s="2" t="s">
        <v>203</v>
      </c>
      <c r="E43" s="13">
        <v>44055</v>
      </c>
      <c r="F43" s="13">
        <v>45149</v>
      </c>
      <c r="G43" s="2" t="s">
        <v>11</v>
      </c>
      <c r="H43" s="2" t="s">
        <v>204</v>
      </c>
      <c r="I43" s="4">
        <v>61920</v>
      </c>
      <c r="J43" s="4">
        <v>61920</v>
      </c>
      <c r="K43" s="16">
        <v>581160</v>
      </c>
    </row>
    <row r="44" spans="1:11" ht="42.6" customHeight="1" x14ac:dyDescent="0.25">
      <c r="A44" s="21" t="s">
        <v>224</v>
      </c>
      <c r="B44" s="27" t="s">
        <v>208</v>
      </c>
      <c r="C44" s="26" t="s">
        <v>205</v>
      </c>
      <c r="D44" s="2" t="s">
        <v>15</v>
      </c>
      <c r="E44" s="23">
        <v>44075</v>
      </c>
      <c r="F44" s="23">
        <v>45170</v>
      </c>
      <c r="G44" s="22" t="s">
        <v>206</v>
      </c>
      <c r="H44" s="22" t="s">
        <v>207</v>
      </c>
      <c r="I44" s="24">
        <v>4950000</v>
      </c>
      <c r="J44" s="24">
        <f>I44</f>
        <v>4950000</v>
      </c>
      <c r="K44" s="25">
        <v>8037500</v>
      </c>
    </row>
    <row r="45" spans="1:11" ht="33" customHeight="1" x14ac:dyDescent="0.25">
      <c r="A45" s="12" t="s">
        <v>214</v>
      </c>
      <c r="B45" s="14" t="s">
        <v>217</v>
      </c>
      <c r="C45" s="8" t="s">
        <v>220</v>
      </c>
      <c r="D45" s="2" t="s">
        <v>15</v>
      </c>
      <c r="E45" s="13">
        <v>44197</v>
      </c>
      <c r="F45" s="13">
        <v>45292</v>
      </c>
      <c r="G45" s="14" t="s">
        <v>206</v>
      </c>
      <c r="H45" s="2" t="s">
        <v>223</v>
      </c>
      <c r="I45" s="4">
        <v>1500000</v>
      </c>
      <c r="J45" s="4">
        <v>1500000</v>
      </c>
      <c r="K45" s="4">
        <v>1500000</v>
      </c>
    </row>
    <row r="46" spans="1:11" ht="39.6" customHeight="1" x14ac:dyDescent="0.25">
      <c r="A46" s="12" t="s">
        <v>216</v>
      </c>
      <c r="B46" s="14" t="s">
        <v>219</v>
      </c>
      <c r="C46" s="8" t="s">
        <v>222</v>
      </c>
      <c r="D46" s="2" t="s">
        <v>15</v>
      </c>
      <c r="E46" s="13">
        <v>44197</v>
      </c>
      <c r="F46" s="13">
        <v>45292</v>
      </c>
      <c r="G46" s="14" t="s">
        <v>206</v>
      </c>
      <c r="H46" s="2" t="s">
        <v>223</v>
      </c>
      <c r="I46" s="4">
        <v>1293000</v>
      </c>
      <c r="J46" s="4">
        <v>1500000</v>
      </c>
      <c r="K46" s="16">
        <v>1500000</v>
      </c>
    </row>
    <row r="47" spans="1:11" ht="40.200000000000003" customHeight="1" x14ac:dyDescent="0.25">
      <c r="A47" s="21" t="s">
        <v>215</v>
      </c>
      <c r="B47" s="27" t="s">
        <v>218</v>
      </c>
      <c r="C47" s="26" t="s">
        <v>221</v>
      </c>
      <c r="D47" s="22" t="s">
        <v>107</v>
      </c>
      <c r="E47" s="23">
        <v>44200</v>
      </c>
      <c r="F47" s="23">
        <v>45295</v>
      </c>
      <c r="G47" s="27" t="s">
        <v>206</v>
      </c>
      <c r="H47" s="22" t="s">
        <v>223</v>
      </c>
      <c r="I47" s="24">
        <v>1328757.5</v>
      </c>
      <c r="J47" s="24">
        <v>1328757.5</v>
      </c>
      <c r="K47" s="25">
        <v>1328757.5</v>
      </c>
    </row>
    <row r="48" spans="1:11" ht="39.6" customHeight="1" x14ac:dyDescent="0.25">
      <c r="A48" s="12" t="s">
        <v>242</v>
      </c>
      <c r="B48" s="14" t="s">
        <v>228</v>
      </c>
      <c r="C48" s="15" t="s">
        <v>229</v>
      </c>
      <c r="D48" s="2" t="s">
        <v>10</v>
      </c>
      <c r="E48" s="13">
        <v>44228</v>
      </c>
      <c r="F48" s="13">
        <v>45322</v>
      </c>
      <c r="G48" s="14" t="s">
        <v>11</v>
      </c>
      <c r="H48" s="14" t="s">
        <v>241</v>
      </c>
      <c r="I48" s="4">
        <v>210000</v>
      </c>
      <c r="J48" s="4">
        <v>210000</v>
      </c>
      <c r="K48" s="16">
        <v>210000</v>
      </c>
    </row>
    <row r="49" spans="1:11" ht="34.799999999999997" customHeight="1" x14ac:dyDescent="0.25">
      <c r="A49" s="21" t="s">
        <v>243</v>
      </c>
      <c r="B49" s="27" t="s">
        <v>230</v>
      </c>
      <c r="C49" s="28" t="s">
        <v>231</v>
      </c>
      <c r="D49" s="22" t="s">
        <v>15</v>
      </c>
      <c r="E49" s="23">
        <v>44228</v>
      </c>
      <c r="F49" s="23">
        <v>45322</v>
      </c>
      <c r="G49" s="27" t="s">
        <v>11</v>
      </c>
      <c r="H49" s="27" t="s">
        <v>240</v>
      </c>
      <c r="I49" s="24">
        <v>209110</v>
      </c>
      <c r="J49" s="24">
        <v>209110</v>
      </c>
      <c r="K49" s="25">
        <v>209110</v>
      </c>
    </row>
    <row r="50" spans="1:11" ht="42.6" customHeight="1" x14ac:dyDescent="0.25">
      <c r="A50" s="21" t="s">
        <v>199</v>
      </c>
      <c r="B50" s="22" t="s">
        <v>249</v>
      </c>
      <c r="C50" s="26" t="s">
        <v>200</v>
      </c>
      <c r="D50" s="22" t="s">
        <v>15</v>
      </c>
      <c r="E50" s="23">
        <v>44105</v>
      </c>
      <c r="F50" s="23">
        <v>45565</v>
      </c>
      <c r="G50" s="22" t="s">
        <v>11</v>
      </c>
      <c r="H50" s="22" t="s">
        <v>247</v>
      </c>
      <c r="I50" s="24">
        <v>444000</v>
      </c>
      <c r="J50" s="24">
        <v>444000</v>
      </c>
      <c r="K50" s="25">
        <v>444000</v>
      </c>
    </row>
    <row r="51" spans="1:11" ht="103.2" customHeight="1" x14ac:dyDescent="0.25">
      <c r="A51" s="29" t="s">
        <v>115</v>
      </c>
      <c r="B51" s="30" t="s">
        <v>238</v>
      </c>
      <c r="C51" s="30" t="s">
        <v>261</v>
      </c>
      <c r="D51" s="30" t="s">
        <v>107</v>
      </c>
      <c r="E51" s="31">
        <v>43252</v>
      </c>
      <c r="F51" s="31">
        <v>44742</v>
      </c>
      <c r="G51" s="30" t="s">
        <v>116</v>
      </c>
      <c r="H51" s="30" t="s">
        <v>117</v>
      </c>
      <c r="I51" s="32" t="s">
        <v>118</v>
      </c>
      <c r="J51" s="32" t="s">
        <v>118</v>
      </c>
      <c r="K51" s="45" t="s">
        <v>119</v>
      </c>
    </row>
    <row r="52" spans="1:11" ht="42" customHeight="1" x14ac:dyDescent="0.25">
      <c r="A52" s="29" t="s">
        <v>192</v>
      </c>
      <c r="B52" s="30" t="s">
        <v>193</v>
      </c>
      <c r="C52" s="30" t="s">
        <v>194</v>
      </c>
      <c r="D52" s="30" t="s">
        <v>195</v>
      </c>
      <c r="E52" s="31">
        <v>43709</v>
      </c>
      <c r="F52" s="31">
        <v>45169</v>
      </c>
      <c r="G52" s="30" t="s">
        <v>88</v>
      </c>
      <c r="H52" s="30" t="s">
        <v>196</v>
      </c>
      <c r="I52" s="32" t="s">
        <v>197</v>
      </c>
      <c r="J52" s="32" t="s">
        <v>198</v>
      </c>
      <c r="K52" s="45" t="s">
        <v>198</v>
      </c>
    </row>
  </sheetData>
  <customSheetViews>
    <customSheetView guid="{A56BA577-DE5F-4DC7-8853-49C2C1782EEC}" filter="1" showAutoFilter="1">
      <pageMargins left="0.7" right="0.7" top="0.75" bottom="0.75" header="0.3" footer="0.3"/>
      <autoFilter ref="C1:O108" xr:uid="{00000000-0000-0000-0000-000000000000}"/>
    </customSheetView>
  </customSheetViews>
  <phoneticPr fontId="7" type="noConversion"/>
  <dataValidations disablePrompts="1" xWindow="718" yWindow="784" count="1">
    <dataValidation type="date" operator="greaterThan" allowBlank="1" showInputMessage="1" showErrorMessage="1" errorTitle="Data" error="podaj datę w formacie rrrr-mm-dd" promptTitle="Data" prompt="podaj datę w formacie rrrr-mm-dd" sqref="E48:F48 E50:F50 E52:F52 E39:F43 E44:F46" xr:uid="{8A1C0A56-6F7D-4E2A-B45B-FE16721C43C7}">
      <formula1>39814</formula1>
    </dataValidation>
  </dataValidations>
  <printOptions horizontalCentered="1" gridLines="1"/>
  <pageMargins left="0.7" right="0.7" top="0.75" bottom="0.75" header="0" footer="0"/>
  <pageSetup paperSize="8" fitToHeight="0" pageOrder="overThenDown" orientation="landscape" cellComments="atEnd" r:id="rId1"/>
  <ignoredErrors>
    <ignoredError sqref="I51:K52 I2:K17 I19:K4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</dc:creator>
  <cp:lastModifiedBy>Agata S</cp:lastModifiedBy>
  <dcterms:created xsi:type="dcterms:W3CDTF">2021-02-10T11:52:36Z</dcterms:created>
  <dcterms:modified xsi:type="dcterms:W3CDTF">2021-02-10T12:04:55Z</dcterms:modified>
</cp:coreProperties>
</file>